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tables/table4.xml" ContentType="application/vnd.openxmlformats-officedocument.spreadsheetml.tab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tables/table7.xml" ContentType="application/vnd.openxmlformats-officedocument.spreadsheetml.table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tables/table8.xml" ContentType="application/vnd.openxmlformats-officedocument.spreadsheetml.table+xml"/>
  <Override PartName="/xl/drawings/drawing2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26.xml" ContentType="application/vnd.openxmlformats-officedocument.drawing+xml"/>
  <Override PartName="/xl/tables/table14.xml" ContentType="application/vnd.openxmlformats-officedocument.spreadsheetml.table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5916" yWindow="2028" windowWidth="9156" windowHeight="4812" tabRatio="873"/>
  </bookViews>
  <sheets>
    <sheet name="Page0" sheetId="59" r:id="rId1"/>
    <sheet name="Page 7" sheetId="19" r:id="rId2"/>
    <sheet name="Page 7 Data" sheetId="63" r:id="rId3"/>
    <sheet name="Page 7A" sheetId="52" r:id="rId4"/>
    <sheet name="Page 7A Data" sheetId="64" r:id="rId5"/>
    <sheet name="Page 9" sheetId="65" r:id="rId6"/>
    <sheet name="Page 10" sheetId="66" r:id="rId7"/>
    <sheet name="Page 11" sheetId="67" r:id="rId8"/>
    <sheet name="Page 12" sheetId="14" r:id="rId9"/>
    <sheet name="Page 13" sheetId="15" r:id="rId10"/>
    <sheet name="Page 14" sheetId="16" r:id="rId11"/>
    <sheet name="Page 15" sheetId="23" r:id="rId12"/>
    <sheet name="Page 16" sheetId="50" r:id="rId13"/>
    <sheet name="Page 16A" sheetId="58" r:id="rId14"/>
    <sheet name="Page 17" sheetId="68" r:id="rId15"/>
    <sheet name="Page 18-19" sheetId="30" r:id="rId16"/>
    <sheet name="Page 20-21" sheetId="31" r:id="rId17"/>
    <sheet name="Page22" sheetId="69" r:id="rId18"/>
    <sheet name="Page 24" sheetId="37" r:id="rId19"/>
    <sheet name="Page 25" sheetId="34" r:id="rId20"/>
    <sheet name="Page 26" sheetId="70" r:id="rId21"/>
    <sheet name="Page 27" sheetId="38" r:id="rId22"/>
    <sheet name="Page 29" sheetId="71" r:id="rId23"/>
    <sheet name="Page 30" sheetId="56" r:id="rId24"/>
    <sheet name="Page 31-31A" sheetId="72" r:id="rId25"/>
    <sheet name="Page32" sheetId="73" r:id="rId26"/>
    <sheet name="Page 33-34" sheetId="48" r:id="rId27"/>
    <sheet name="Page 35" sheetId="46" r:id="rId28"/>
    <sheet name="Page 35 Full List" sheetId="60" r:id="rId29"/>
    <sheet name="Page 36" sheetId="45" r:id="rId30"/>
    <sheet name="Page 37" sheetId="43" r:id="rId31"/>
    <sheet name="Page 38" sheetId="44" r:id="rId32"/>
    <sheet name="Page 40" sheetId="9" r:id="rId33"/>
    <sheet name="Page 42" sheetId="10" r:id="rId34"/>
    <sheet name="Page 43" sheetId="49" r:id="rId35"/>
    <sheet name="Page 45" sheetId="55" r:id="rId36"/>
    <sheet name="Page 46" sheetId="62" r:id="rId37"/>
  </sheets>
  <definedNames>
    <definedName name="_AMO_SingleObject_75055432_ROM_F0.SEC2.Print_1.SEC1.BDY.Data_Set_WORK_LF4" localSheetId="22" hidden="1">#REF!</definedName>
    <definedName name="_AMO_SingleObject_75055432_ROM_F0.SEC2.Print_1.SEC1.BDY.Data_Set_WORK_LF4" localSheetId="4" hidden="1">#REF!</definedName>
    <definedName name="_AMO_SingleObject_75055432_ROM_F0.SEC2.Print_1.SEC1.BDY.Data_Set_WORK_LF4" hidden="1">#REF!</definedName>
    <definedName name="_AMO_SingleObject_75055432_ROM_F0.SEC2.Print_1.SEC1.HDR.TXT1" localSheetId="22" hidden="1">#REF!</definedName>
    <definedName name="_AMO_SingleObject_75055432_ROM_F0.SEC2.Print_1.SEC1.HDR.TXT1" localSheetId="4" hidden="1">#REF!</definedName>
    <definedName name="_AMO_SingleObject_75055432_ROM_F0.SEC2.Print_1.SEC1.HDR.TXT1" hidden="1">#REF!</definedName>
    <definedName name="_AMO_SingleObject_75055432_ROM_F0.SEC2.Print_2.SEC1.BDY.Data_Set_WORK_LF4" localSheetId="22" hidden="1">#REF!</definedName>
    <definedName name="_AMO_SingleObject_75055432_ROM_F0.SEC2.Print_2.SEC1.BDY.Data_Set_WORK_LF4" localSheetId="4" hidden="1">#REF!</definedName>
    <definedName name="_AMO_SingleObject_75055432_ROM_F0.SEC2.Print_2.SEC1.BDY.Data_Set_WORK_LF4" hidden="1">#REF!</definedName>
    <definedName name="_AMO_SingleObject_75055432_ROM_F0.SEC2.Print_2.SEC1.HDR.TXT1" localSheetId="22" hidden="1">#REF!</definedName>
    <definedName name="_AMO_SingleObject_75055432_ROM_F0.SEC2.Print_2.SEC1.HDR.TXT1" localSheetId="4" hidden="1">#REF!</definedName>
    <definedName name="_AMO_SingleObject_75055432_ROM_F0.SEC2.Print_2.SEC1.HDR.TXT1" hidden="1">#REF!</definedName>
    <definedName name="_AMO_SingleObject_75055432_ROM_F0.SEC2.Print_3.SEC1.BDY.Data_Set_WORK_LF4" localSheetId="22" hidden="1">#REF!</definedName>
    <definedName name="_AMO_SingleObject_75055432_ROM_F0.SEC2.Print_3.SEC1.BDY.Data_Set_WORK_LF4" localSheetId="4" hidden="1">#REF!</definedName>
    <definedName name="_AMO_SingleObject_75055432_ROM_F0.SEC2.Print_3.SEC1.BDY.Data_Set_WORK_LF4" hidden="1">#REF!</definedName>
    <definedName name="_AMO_SingleObject_75055432_ROM_F0.SEC2.Print_3.SEC1.HDR.TXT1" localSheetId="22" hidden="1">#REF!</definedName>
    <definedName name="_AMO_SingleObject_75055432_ROM_F0.SEC2.Print_3.SEC1.HDR.TXT1" localSheetId="4" hidden="1">#REF!</definedName>
    <definedName name="_AMO_SingleObject_75055432_ROM_F0.SEC2.Print_3.SEC1.HDR.TXT1" hidden="1">#REF!</definedName>
    <definedName name="HTML_CodePage" hidden="1">1252</definedName>
    <definedName name="HTML_Control" localSheetId="6" hidden="1">{"'Trust by name'!$A$6:$E$350","'Trust by name'!$A$1:$D$348"}</definedName>
    <definedName name="HTML_Control" localSheetId="20" hidden="1">{"'Trust by name'!$A$6:$E$350","'Trust by name'!$A$1:$D$348"}</definedName>
    <definedName name="HTML_Control" localSheetId="2" hidden="1">{"'Trust by name'!$A$6:$E$350","'Trust by name'!$A$1:$D$348"}</definedName>
    <definedName name="HTML_Control" localSheetId="4" hidden="1">{"'Trust by name'!$A$6:$E$350","'Trust by name'!$A$1:$D$348"}</definedName>
    <definedName name="HTML_Control" localSheetId="5" hidden="1">{"'Trust by name'!$A$6:$E$350","'Trust by name'!$A$1:$D$348"}</definedName>
    <definedName name="HTML_Control" localSheetId="25" hidden="1">{"'Trust by name'!$A$6:$E$350","'Trust by name'!$A$1:$D$348"}</definedName>
    <definedName name="HTML_Control" hidden="1">{"'Trust by name'!$A$6:$E$350","'Trust by name'!$A$1:$D$348"}</definedName>
    <definedName name="HTML_Description" hidden="1">""</definedName>
    <definedName name="HTML_Email" hidden="1">""</definedName>
    <definedName name="HTML_Header" hidden="1">"Trust by name"</definedName>
    <definedName name="HTML_LastUpdate" hidden="1">"22/03/2001"</definedName>
    <definedName name="HTML_LineAfter" hidden="1">FALSE</definedName>
    <definedName name="HTML_LineBefore" hidden="1">FALSE</definedName>
    <definedName name="HTML_Name" hidden="1">"OISIII"</definedName>
    <definedName name="HTML_OBDlg2" hidden="1">TRUE</definedName>
    <definedName name="HTML_OBDlg4" hidden="1">TRUE</definedName>
    <definedName name="HTML_OS" hidden="1">0</definedName>
    <definedName name="HTML_PathFile" hidden="1">"G:\ACTIVITY\HELP\DTPANIC\2001-02\MyHTML.htm"</definedName>
    <definedName name="HTML_Title" hidden="1">"Section 1"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Page0!$N$30</definedName>
    <definedName name="solver_typ" localSheetId="0" hidden="1">1</definedName>
    <definedName name="solver_val" localSheetId="0" hidden="1">0</definedName>
    <definedName name="solver_ver" localSheetId="0" hidden="1">3</definedName>
    <definedName name="TopRankDefaultDistForRange" hidden="1">0</definedName>
    <definedName name="TopRankDefaultMaxChange" hidden="1">0.1</definedName>
    <definedName name="TopRankDefaultMinChange" hidden="1">-0.1</definedName>
    <definedName name="TopRankDefaultMultiGroupSize" hidden="1">2</definedName>
    <definedName name="TopRankDefaultMultiStepsPerInput" hidden="1">2</definedName>
    <definedName name="TopRankDefaultRangeType" hidden="1">0</definedName>
    <definedName name="TopRankDefaultStepsPerInput" hidden="1">5</definedName>
    <definedName name="TopRankDetailByInputReport" hidden="1">FALSE</definedName>
    <definedName name="TopRankMaxInputsPerGraph" hidden="1">10</definedName>
    <definedName name="TopRankMultiWayReport" hidden="1">FALSE</definedName>
    <definedName name="TopRankNumberOfRuns" hidden="1">1</definedName>
    <definedName name="TopRankOnlyInputsOverThreshold" hidden="1">TRUE</definedName>
    <definedName name="TopRankOnlyTopRanking" hidden="1">TRUE</definedName>
    <definedName name="TopRankOutputDetailReport" hidden="1">FALSE</definedName>
    <definedName name="TopRankOutputsAsPercentChange" hidden="1">FALSE</definedName>
    <definedName name="TopRankOverwriteExisting" hidden="1">FALSE</definedName>
    <definedName name="TopRankPauseOnError" hidden="1">FALSE</definedName>
    <definedName name="TopRankPerformPrecedentScanAddOutput" hidden="1">FALSE</definedName>
    <definedName name="TopRankPerformPrecedentScanAtStart" hidden="1">TRUE</definedName>
    <definedName name="TopRankPrecedentScanType" hidden="1">1</definedName>
    <definedName name="TopRankReportAllOutputCells" hidden="1">TRUE</definedName>
    <definedName name="TopRankReportsInExistingWorkbook" hidden="1">FALSE</definedName>
    <definedName name="TopRankReportsInExistingWorkbookName" hidden="1">"Active Workbook"</definedName>
    <definedName name="TopRankReportsInNewWorkbook" hidden="1">TRUE</definedName>
    <definedName name="TopRankSensitivityGraphs" hidden="1">FALSE</definedName>
    <definedName name="TopRankSingleWorkbookAllResults" hidden="1">FALSE</definedName>
    <definedName name="TopRankSpiderGraphs" hidden="1">TRUE</definedName>
    <definedName name="TopRankTornadoGraphs" hidden="1">TRUE</definedName>
    <definedName name="TopRankUpdateDisplay" hidden="1">FALSE</definedName>
  </definedNames>
  <calcPr calcId="152511"/>
</workbook>
</file>

<file path=xl/calcChain.xml><?xml version="1.0" encoding="utf-8"?>
<calcChain xmlns="http://schemas.openxmlformats.org/spreadsheetml/2006/main">
  <c r="C34" i="67" l="1"/>
  <c r="AG10" i="67"/>
  <c r="AF10" i="67"/>
  <c r="X10" i="67"/>
  <c r="AF9" i="67"/>
  <c r="X9" i="67"/>
  <c r="AF8" i="67"/>
  <c r="O8" i="67"/>
  <c r="AF6" i="67"/>
  <c r="X6" i="67"/>
  <c r="I1" i="38"/>
</calcChain>
</file>

<file path=xl/sharedStrings.xml><?xml version="1.0" encoding="utf-8"?>
<sst xmlns="http://schemas.openxmlformats.org/spreadsheetml/2006/main" count="3353" uniqueCount="2196">
  <si>
    <t>Abu Dhabi</t>
  </si>
  <si>
    <t>National</t>
  </si>
  <si>
    <t>Expatriate</t>
  </si>
  <si>
    <t>Total</t>
  </si>
  <si>
    <t>Age band</t>
  </si>
  <si>
    <t>All</t>
  </si>
  <si>
    <t>0-4</t>
  </si>
  <si>
    <t>05-09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</si>
  <si>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</si>
  <si>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</si>
  <si>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</si>
  <si>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</si>
  <si>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</si>
  <si>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</si>
  <si>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</si>
  <si>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</si>
  <si>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</si>
  <si>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</si>
  <si>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</si>
  <si>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</si>
  <si>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</si>
  <si>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</si>
  <si>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</si>
  <si>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</si>
  <si>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Female</t>
  </si>
  <si>
    <t>Male</t>
  </si>
  <si>
    <t>Al Ain</t>
  </si>
  <si>
    <t>Claims</t>
  </si>
  <si>
    <t>Abroad</t>
  </si>
  <si>
    <t>N/A</t>
  </si>
  <si>
    <t>28-364 days</t>
  </si>
  <si>
    <t>5-9</t>
  </si>
  <si>
    <t>NA</t>
  </si>
  <si>
    <t>7-27 days</t>
  </si>
  <si>
    <t>0-6 days</t>
  </si>
  <si>
    <t>By Region</t>
  </si>
  <si>
    <t>By Nationality and Gender</t>
  </si>
  <si>
    <t>Number</t>
  </si>
  <si>
    <t>%</t>
  </si>
  <si>
    <t>Males</t>
  </si>
  <si>
    <t>Live Births</t>
  </si>
  <si>
    <t>Deaths</t>
  </si>
  <si>
    <t>Still births</t>
  </si>
  <si>
    <t>Neonatal mortality</t>
  </si>
  <si>
    <t xml:space="preserve">Infant mortality </t>
  </si>
  <si>
    <t>Child mortality (1-4)</t>
  </si>
  <si>
    <t>Death by Age Group</t>
  </si>
  <si>
    <t xml:space="preserve">1-4 </t>
  </si>
  <si>
    <t>Year</t>
  </si>
  <si>
    <t>Rate</t>
  </si>
  <si>
    <t>% Nationals</t>
  </si>
  <si>
    <t>Causes</t>
  </si>
  <si>
    <t>Diseases of the circulatory system</t>
  </si>
  <si>
    <t>Injuries</t>
  </si>
  <si>
    <t>Injury, poisoning and certain other consequences of external causes</t>
  </si>
  <si>
    <t>Neoplasms</t>
  </si>
  <si>
    <t>Cancer</t>
  </si>
  <si>
    <t>Endocrine, nutritional and metabolic diseases</t>
  </si>
  <si>
    <t xml:space="preserve">Other </t>
  </si>
  <si>
    <t xml:space="preserve"> </t>
  </si>
  <si>
    <t>2012</t>
  </si>
  <si>
    <t>2011</t>
  </si>
  <si>
    <t>2010</t>
  </si>
  <si>
    <t>Causes of death</t>
  </si>
  <si>
    <t>2015</t>
  </si>
  <si>
    <t>Thiqa</t>
  </si>
  <si>
    <t>Basic</t>
  </si>
  <si>
    <t>Enhanced</t>
  </si>
  <si>
    <t>By Gender</t>
  </si>
  <si>
    <t>By Age Group</t>
  </si>
  <si>
    <t>Cases</t>
  </si>
  <si>
    <t>60+</t>
  </si>
  <si>
    <t>Other</t>
  </si>
  <si>
    <t>Expatriates</t>
  </si>
  <si>
    <t>Nationals</t>
  </si>
  <si>
    <t>Mechanism/Intent</t>
  </si>
  <si>
    <t>Nationals
Expatriates
Total</t>
  </si>
  <si>
    <t>Unintentional injuries</t>
  </si>
  <si>
    <t>    Fall/Hit by falling object</t>
  </si>
  <si>
    <t>    Electricity</t>
  </si>
  <si>
    <t>Other/Unknown</t>
  </si>
  <si>
    <t>Acute Encephalitis</t>
  </si>
  <si>
    <t>Acute Flaccid Paralysis</t>
  </si>
  <si>
    <t>Brucellosis</t>
  </si>
  <si>
    <t>Chickenpox</t>
  </si>
  <si>
    <t>Corona Virus</t>
  </si>
  <si>
    <t>Extra Pulmonary Tuberculosis</t>
  </si>
  <si>
    <t>Giardia Lambia</t>
  </si>
  <si>
    <t>Gonorrhoea</t>
  </si>
  <si>
    <t>Malaria</t>
  </si>
  <si>
    <t>Measles</t>
  </si>
  <si>
    <t>Mumps</t>
  </si>
  <si>
    <t>Other Food Poisoning</t>
  </si>
  <si>
    <t>Other STIs</t>
  </si>
  <si>
    <t>Pulmonary Tuberculosis</t>
  </si>
  <si>
    <t>Rubella</t>
  </si>
  <si>
    <t>Scabies</t>
  </si>
  <si>
    <t>Scarlet  Fever</t>
  </si>
  <si>
    <t>Seasonal Influenza</t>
  </si>
  <si>
    <t>Syphilis</t>
  </si>
  <si>
    <t>Typhoid Fever</t>
  </si>
  <si>
    <t>Viral Hepatitis A</t>
  </si>
  <si>
    <t>Viral Hepatitis B</t>
  </si>
  <si>
    <t>Viral Hepatitis C</t>
  </si>
  <si>
    <t>Viral Meningitis</t>
  </si>
  <si>
    <t>Whooping Cough</t>
  </si>
  <si>
    <t>65+</t>
  </si>
  <si>
    <t>Communicable diseases</t>
  </si>
  <si>
    <t>Preventable</t>
  </si>
  <si>
    <t>Screened</t>
  </si>
  <si>
    <t>Disease</t>
  </si>
  <si>
    <t>n</t>
  </si>
  <si>
    <t>Tetanus</t>
  </si>
  <si>
    <t>By nationality</t>
  </si>
  <si>
    <t>Cancer incidence</t>
  </si>
  <si>
    <t>Rate per 100'000 population</t>
  </si>
  <si>
    <t>By gender</t>
  </si>
  <si>
    <t>Please see www.haad.ae/statistics for notes on the data</t>
  </si>
  <si>
    <t>Cancer death cases</t>
  </si>
  <si>
    <t>Age</t>
  </si>
  <si>
    <t>%National</t>
  </si>
  <si>
    <t>%Female</t>
  </si>
  <si>
    <t>Cardiovascular diseases</t>
  </si>
  <si>
    <t>Congenital anomalies</t>
  </si>
  <si>
    <t>Diabetes mellitus</t>
  </si>
  <si>
    <t>Digestive diseases</t>
  </si>
  <si>
    <t>Genitourinary diseases</t>
  </si>
  <si>
    <t>Infectious and parasitic diseases</t>
  </si>
  <si>
    <t>Maternal and Perinatal conditions</t>
  </si>
  <si>
    <t>Musculoskeletal diseases</t>
  </si>
  <si>
    <t>Neuropsychiatric conditions</t>
  </si>
  <si>
    <t>Nutritional deficiencies</t>
  </si>
  <si>
    <t>Oral conditions</t>
  </si>
  <si>
    <t>Respiratory diseases</t>
  </si>
  <si>
    <t>Respiratory infections</t>
  </si>
  <si>
    <t>Sense organ diseases</t>
  </si>
  <si>
    <t>Skin diseases</t>
  </si>
  <si>
    <t>Inpatient</t>
  </si>
  <si>
    <t>Outpatient</t>
  </si>
  <si>
    <t>ER</t>
  </si>
  <si>
    <t>Non ER</t>
  </si>
  <si>
    <t>Non-ER</t>
  </si>
  <si>
    <t>% of Total Episodes</t>
  </si>
  <si>
    <t>Hospital</t>
  </si>
  <si>
    <t>SEHA</t>
  </si>
  <si>
    <t>Dental</t>
  </si>
  <si>
    <t>DRG</t>
  </si>
  <si>
    <t>Drug</t>
  </si>
  <si>
    <t xml:space="preserve">Total </t>
  </si>
  <si>
    <t>Break down</t>
  </si>
  <si>
    <t>Procedures</t>
  </si>
  <si>
    <t>Drugs</t>
  </si>
  <si>
    <t>Supplies</t>
  </si>
  <si>
    <t>Services</t>
  </si>
  <si>
    <t>% of Total value</t>
  </si>
  <si>
    <t>Benchmarks</t>
  </si>
  <si>
    <t>Clinic</t>
  </si>
  <si>
    <t>Current Procedural Terminology (CPT) Sections</t>
  </si>
  <si>
    <t>100%</t>
  </si>
  <si>
    <t>Column2</t>
  </si>
  <si>
    <t>`</t>
  </si>
  <si>
    <t>Providers</t>
  </si>
  <si>
    <t>Physicians</t>
  </si>
  <si>
    <t>Pharmacy</t>
  </si>
  <si>
    <t>Store</t>
  </si>
  <si>
    <t>CAGR</t>
  </si>
  <si>
    <t>Hospitals</t>
  </si>
  <si>
    <t>Nurses</t>
  </si>
  <si>
    <t>Tawam</t>
  </si>
  <si>
    <t>Mubadala</t>
  </si>
  <si>
    <t xml:space="preserve">SKMC </t>
  </si>
  <si>
    <t>Donors</t>
  </si>
  <si>
    <t>Units donated</t>
  </si>
  <si>
    <t>O    +</t>
  </si>
  <si>
    <t> 8'314</t>
  </si>
  <si>
    <t>A    +</t>
  </si>
  <si>
    <t>B    +</t>
  </si>
  <si>
    <t>AB  +</t>
  </si>
  <si>
    <t>O    -</t>
  </si>
  <si>
    <t>A    -</t>
  </si>
  <si>
    <t>B    -</t>
  </si>
  <si>
    <t xml:space="preserve">      AB  -</t>
  </si>
  <si>
    <t>AB  -</t>
  </si>
  <si>
    <t xml:space="preserve">   </t>
  </si>
  <si>
    <t>Acute</t>
  </si>
  <si>
    <t>Acute Intermediate</t>
  </si>
  <si>
    <t>Adult Critical Care</t>
  </si>
  <si>
    <t>SubAcute</t>
  </si>
  <si>
    <t>General Med / Surg</t>
  </si>
  <si>
    <t>Obstetrics/GYN</t>
  </si>
  <si>
    <t>Pediatric</t>
  </si>
  <si>
    <t>Telemetry</t>
  </si>
  <si>
    <t>Thereof: Isolation</t>
  </si>
  <si>
    <t xml:space="preserve"> Cardio Thoracic ICU</t>
  </si>
  <si>
    <t xml:space="preserve"> Medical/ Surgical ICU</t>
  </si>
  <si>
    <t>Burn Unit</t>
  </si>
  <si>
    <t xml:space="preserve"> NICU</t>
  </si>
  <si>
    <t>PICU</t>
  </si>
  <si>
    <t xml:space="preserve"> Long-term-care/ LTVU</t>
  </si>
  <si>
    <t>Behavioural Sciences</t>
  </si>
  <si>
    <t>Rehabilitation</t>
  </si>
  <si>
    <t>Emirates French</t>
  </si>
  <si>
    <t>Al Salama</t>
  </si>
  <si>
    <t>Al Raha</t>
  </si>
  <si>
    <t>N M C Specialty</t>
  </si>
  <si>
    <t>Medeor 24X7</t>
  </si>
  <si>
    <t>Oasis</t>
  </si>
  <si>
    <t>Al Corniche</t>
  </si>
  <si>
    <t>Al Rahba</t>
  </si>
  <si>
    <t>Al Mafraq</t>
  </si>
  <si>
    <t>SKMC</t>
  </si>
  <si>
    <t>Al Mirfa</t>
  </si>
  <si>
    <t>Delma</t>
  </si>
  <si>
    <t>Al Wagan</t>
  </si>
  <si>
    <t>Al Silla</t>
  </si>
  <si>
    <t>Ghayathi</t>
  </si>
  <si>
    <t>Madinat Zayed</t>
  </si>
  <si>
    <t>VIP</t>
  </si>
  <si>
    <r>
      <t xml:space="preserve">Bed capacity </t>
    </r>
    <r>
      <rPr>
        <sz val="28"/>
        <color rgb="FF31859C"/>
        <rFont val="Arial"/>
        <family val="2"/>
      </rPr>
      <t>by bed type</t>
    </r>
  </si>
  <si>
    <t>Bed occupancy</t>
  </si>
  <si>
    <t xml:space="preserve">
2014</t>
  </si>
  <si>
    <t xml:space="preserve">
2013</t>
  </si>
  <si>
    <t>Intentional injuries</t>
  </si>
  <si>
    <t>Adjusted</t>
  </si>
  <si>
    <t>Unadjusted</t>
  </si>
  <si>
    <t>Injury deaths</t>
  </si>
  <si>
    <t>USA</t>
  </si>
  <si>
    <t>UK</t>
  </si>
  <si>
    <t>UAE</t>
  </si>
  <si>
    <t>Singapore</t>
  </si>
  <si>
    <t>Saudi Arabia</t>
  </si>
  <si>
    <t>Qatar</t>
  </si>
  <si>
    <t>Oman</t>
  </si>
  <si>
    <t>Kuwait</t>
  </si>
  <si>
    <t>Germany</t>
  </si>
  <si>
    <t>Bahrain</t>
  </si>
  <si>
    <t>Region</t>
  </si>
  <si>
    <t>Mental and behavioural disorders</t>
  </si>
  <si>
    <t>Inpatients</t>
  </si>
  <si>
    <t>Centre</t>
  </si>
  <si>
    <t>Signs, symptoms and ill-defined conditions</t>
  </si>
  <si>
    <t>Endocrine disorders excluding diabetes</t>
  </si>
  <si>
    <t>Road Traffic Accidents</t>
  </si>
  <si>
    <t>Pathology &amp; Laboratory</t>
  </si>
  <si>
    <t/>
  </si>
  <si>
    <t>Evaluation &amp; Management (E&amp;M)</t>
  </si>
  <si>
    <t>Diagnostic Ultrasound</t>
  </si>
  <si>
    <t>Radiology</t>
  </si>
  <si>
    <t>Eye &amp; Ocular Adnexa</t>
  </si>
  <si>
    <t>Respiratory System</t>
  </si>
  <si>
    <t>Integumentary</t>
  </si>
  <si>
    <t>Digestive System</t>
  </si>
  <si>
    <t>Urinary System</t>
  </si>
  <si>
    <t>Nuclear Medicine</t>
  </si>
  <si>
    <t>Radiation Oncology</t>
  </si>
  <si>
    <t>Auditory System</t>
  </si>
  <si>
    <t>Female Genital System</t>
  </si>
  <si>
    <t>Maternity Care &amp; Delivery</t>
  </si>
  <si>
    <t>Cardiovascular System</t>
  </si>
  <si>
    <t>Male Genital System</t>
  </si>
  <si>
    <t>Breast Mammography</t>
  </si>
  <si>
    <t>Nervous System</t>
  </si>
  <si>
    <t>Other CPT</t>
  </si>
  <si>
    <t>Per Diem - Long Term Stay</t>
  </si>
  <si>
    <t xml:space="preserve">Per Diem - Haemodialysis  </t>
  </si>
  <si>
    <t>Per Diem - Day Stay (Day care) Surgical Case - Inclusive</t>
  </si>
  <si>
    <t>Outlier Payment</t>
  </si>
  <si>
    <t>Per Diem - Short Stay</t>
  </si>
  <si>
    <t>Per Diem - Day Stay (Day care) Medical Case - Inclusive</t>
  </si>
  <si>
    <t>Comprehensive Screening Evaluation and Management by Clinician</t>
  </si>
  <si>
    <t>Per Diem  - Ward or Shared Room - Daily Rate (Day 1 to 3)</t>
  </si>
  <si>
    <t>Per Diem - ICU/CCU - Daily Rate (Day 1 to 7)</t>
  </si>
  <si>
    <t>Per Diem - NICU - Daily Rate (Day 22 and More)</t>
  </si>
  <si>
    <t>Non-Surgical Cleansing of a Wound</t>
  </si>
  <si>
    <t>Room and Board: Private Room Deluxe or better</t>
  </si>
  <si>
    <t>Per Diem - NICU - Daily Rate (Day 1 to 7)</t>
  </si>
  <si>
    <t xml:space="preserve">Per Diem - Automated Peritoneal Dialysis </t>
  </si>
  <si>
    <t>Per Diem  - Ward or Shared Room - Daily Rate  (Day 8 and More)</t>
  </si>
  <si>
    <t xml:space="preserve">Per Diem Intensive - Care Unit </t>
  </si>
  <si>
    <t>Per Diem - PICU - Daily Rate  (Day 22 and More)</t>
  </si>
  <si>
    <t>Per Diem  - Ward or Shared Room - Daily Rate (Day 4 to 8)</t>
  </si>
  <si>
    <t>Per Diem - NICU - Daily Rate (Day 8 to 14)</t>
  </si>
  <si>
    <t>Per Diem - NICU - Daily Rate (Day 15 to 21)</t>
  </si>
  <si>
    <t xml:space="preserve">Per Diem - Special Care Baby Unit </t>
  </si>
  <si>
    <t>Room Rate difference - Daily Rate   (Day 1 and More  ) - First Class Room</t>
  </si>
  <si>
    <t>Other services</t>
  </si>
  <si>
    <t>Antineoplastic And Immunomodulating Agents</t>
  </si>
  <si>
    <t>Alimentary Tract And Metabolism (Excluding Drugs Used In Diabetes)</t>
  </si>
  <si>
    <t>Drugs used in diabates</t>
  </si>
  <si>
    <t>Antiinfectives For Systemic Use</t>
  </si>
  <si>
    <t>Blood And Blood Forming Organs</t>
  </si>
  <si>
    <t>Dermatologicals</t>
  </si>
  <si>
    <t>Genito-Urinary System And Sex Hormones</t>
  </si>
  <si>
    <t>Sensory Organs</t>
  </si>
  <si>
    <t>Systemic Hormonal Preparations, Excluding Sex Hormones And Insulins</t>
  </si>
  <si>
    <t>Various</t>
  </si>
  <si>
    <t>Antiparasitic Products, Insecticides And Repellents</t>
  </si>
  <si>
    <t>Newborns &amp; Other Neonates</t>
  </si>
  <si>
    <t>Childbirth</t>
  </si>
  <si>
    <t>Circulatory System</t>
  </si>
  <si>
    <t>Musculoskeletal System &amp; Connective Tissue</t>
  </si>
  <si>
    <t>Female Reproductive System</t>
  </si>
  <si>
    <t>Urinary Tract</t>
  </si>
  <si>
    <t>Ear, Nose, Mouth &amp; Throat</t>
  </si>
  <si>
    <t>Hepatobiliary System &amp; Pancreas</t>
  </si>
  <si>
    <t>Infectious &amp; Parasitic Diseases Of Systemic Or Unspecified Sites</t>
  </si>
  <si>
    <t>Skin, Subcutaneous Tissue &amp; Breast</t>
  </si>
  <si>
    <t>Endocrine, Nutritional &amp; Metabolic Systems</t>
  </si>
  <si>
    <t>Myeloproliferative System &amp; Poorly Differentiated Neoplasms</t>
  </si>
  <si>
    <t>Diseases &amp; Disorders Of Blood, Blood Forming Organs, Immunological System</t>
  </si>
  <si>
    <t>Mental Diseases &amp; Disorders</t>
  </si>
  <si>
    <t>Male Reproductive System</t>
  </si>
  <si>
    <t>Injuries, Poisonings &amp; Toxic Effects Of Drugs</t>
  </si>
  <si>
    <t>Eye</t>
  </si>
  <si>
    <t>Other DRG</t>
  </si>
  <si>
    <t>Restoration</t>
  </si>
  <si>
    <t>Adjunctive General Procedures</t>
  </si>
  <si>
    <t>Orthodontics</t>
  </si>
  <si>
    <t>Oral And Maxillofacial</t>
  </si>
  <si>
    <t>Diagnostic</t>
  </si>
  <si>
    <t>Endodontics</t>
  </si>
  <si>
    <t>Prevention</t>
  </si>
  <si>
    <t>Fixed Prosthodontic Procedure</t>
  </si>
  <si>
    <t>Periodontics</t>
  </si>
  <si>
    <t>Removable Prosthodontic Procedure</t>
  </si>
  <si>
    <t>Episodes, 000's</t>
  </si>
  <si>
    <t>Staff</t>
  </si>
  <si>
    <t>Beds</t>
  </si>
  <si>
    <t>Dentists</t>
  </si>
  <si>
    <t>Nurses &amp; Midwifes</t>
  </si>
  <si>
    <t>AHP &amp; Pharmacists</t>
  </si>
  <si>
    <t>ALOS</t>
  </si>
  <si>
    <t>Liwa</t>
  </si>
  <si>
    <t xml:space="preserve">Cleveland Clinic Abu Dhabi </t>
  </si>
  <si>
    <t>Bareen International</t>
  </si>
  <si>
    <t>100</t>
  </si>
  <si>
    <t>1st</t>
  </si>
  <si>
    <t>2nd</t>
  </si>
  <si>
    <t>3rd</t>
  </si>
  <si>
    <t>4th</t>
  </si>
  <si>
    <t>5th</t>
  </si>
  <si>
    <t>Signs, Symptoms And Ill-Defined (21.2%)</t>
  </si>
  <si>
    <t>Maternal And Perinatal Conditions (13.0%)</t>
  </si>
  <si>
    <t>Infectious And Parasitic Diseases (8.3%)</t>
  </si>
  <si>
    <t>Injuries (11.1%)</t>
  </si>
  <si>
    <t>Signs, Symptoms And Ill-Defined (15.9%)</t>
  </si>
  <si>
    <t>Digestive Diseases (8.9%)</t>
  </si>
  <si>
    <t>Maternal And Perinatal Conditions (24.2%)</t>
  </si>
  <si>
    <t>Respiratory Infections (6.0%)</t>
  </si>
  <si>
    <t>Injuries (7.8%)</t>
  </si>
  <si>
    <t>Cardiovascular Diseases (23.1%)</t>
  </si>
  <si>
    <t>Digestive Diseases (11.9%)</t>
  </si>
  <si>
    <t>Signs, Symptoms And Ill-Defined (9.7%)</t>
  </si>
  <si>
    <t>Neuropsychiatric Conditions (0.8%)</t>
  </si>
  <si>
    <t>Signs, Symptoms And Ill-Defined (14.6%)</t>
  </si>
  <si>
    <t>Cardiovascular Diseases (9.3%)</t>
  </si>
  <si>
    <t>Maternal And Perinatal Conditions (15.6%)</t>
  </si>
  <si>
    <t>Digestive Diseases (14.8%)</t>
  </si>
  <si>
    <t>Signs, Symptoms And Ill-Defined (14.7%)</t>
  </si>
  <si>
    <t>Maternal And Perinatal Conditions (12.8%)</t>
  </si>
  <si>
    <t>Injuries (10.9%)</t>
  </si>
  <si>
    <t>Digestive Diseases (9.6%)</t>
  </si>
  <si>
    <t>Maternal And Perinatal Conditions (17.8%)</t>
  </si>
  <si>
    <t>Respiratory Infections (12.3%)</t>
  </si>
  <si>
    <t>Respiratory Infections (12.1%)</t>
  </si>
  <si>
    <t>Maternal And Perinatal Conditions (19.9%)</t>
  </si>
  <si>
    <t>Digestive Diseases (12.3%)</t>
  </si>
  <si>
    <t>Endocrine Disorders (6.3%)</t>
  </si>
  <si>
    <t>Genitourinary Diseases (16.9%)</t>
  </si>
  <si>
    <t>Cardiovascular Diseases (28.0%)</t>
  </si>
  <si>
    <t>Injuries (10.0%)</t>
  </si>
  <si>
    <t xml:space="preserve"> Episodes </t>
  </si>
  <si>
    <t>AHP&amp;
Pharmacists</t>
  </si>
  <si>
    <t>Madinat Mohamed Bin Zayed Healthcare Centre</t>
  </si>
  <si>
    <t>Al Shamkha Healthcare Centre</t>
  </si>
  <si>
    <t>Mafraq Dialysis Centre</t>
  </si>
  <si>
    <t>Seha Dialysis Services – Sheikh Khalifa Medical City</t>
  </si>
  <si>
    <t>Al Khazna</t>
  </si>
  <si>
    <t>Imperial College London Diabetes Centre</t>
  </si>
  <si>
    <t>Medical Services Administration Of Abu Dhabi Police Ghq</t>
  </si>
  <si>
    <t xml:space="preserve">Nmc Day Surgery Centre </t>
  </si>
  <si>
    <t>Oasis Medical Centre</t>
  </si>
  <si>
    <t>Amrita Midical Centre</t>
  </si>
  <si>
    <t>New National Medical Centre</t>
  </si>
  <si>
    <t>Al Wahda Medical Centre</t>
  </si>
  <si>
    <t>Top Care Medical Centre</t>
  </si>
  <si>
    <t xml:space="preserve">Home Health Medical Centre </t>
  </si>
  <si>
    <t xml:space="preserve">Alriyadh Medical Centre </t>
  </si>
  <si>
    <t>Al Sultan Advanced Medical Clinics</t>
  </si>
  <si>
    <t>Bin Sulaiman Medical Centre</t>
  </si>
  <si>
    <t>Rana Medical Centre</t>
  </si>
  <si>
    <t>Habshan Clinic</t>
  </si>
  <si>
    <t>Total Enhanced</t>
  </si>
  <si>
    <t>Daman</t>
  </si>
  <si>
    <t>Al Dhafra</t>
  </si>
  <si>
    <t>Al Hilal Takaful</t>
  </si>
  <si>
    <t>ALICO</t>
  </si>
  <si>
    <t>ADNIC</t>
  </si>
  <si>
    <t>AXA</t>
  </si>
  <si>
    <t>Union</t>
  </si>
  <si>
    <t>Abu Dhabi Takaful</t>
  </si>
  <si>
    <t>Al Wathba</t>
  </si>
  <si>
    <t>Insurance House - PSC</t>
  </si>
  <si>
    <t xml:space="preserve">Watania Insurance </t>
  </si>
  <si>
    <t>Takaful Emarat</t>
  </si>
  <si>
    <t>Al Sagr</t>
  </si>
  <si>
    <t>EIC</t>
  </si>
  <si>
    <t>RAK</t>
  </si>
  <si>
    <t xml:space="preserve">National Life Insurance </t>
  </si>
  <si>
    <t>Al Ain Ahlia</t>
  </si>
  <si>
    <t>Saudi Arabian</t>
  </si>
  <si>
    <t>Dubai National</t>
  </si>
  <si>
    <t>Green Crescent</t>
  </si>
  <si>
    <t>Al Buhaira</t>
  </si>
  <si>
    <t>United</t>
  </si>
  <si>
    <t>NoorTakaful</t>
  </si>
  <si>
    <t>Arabian Scandinavian</t>
  </si>
  <si>
    <t>Aman</t>
  </si>
  <si>
    <t xml:space="preserve">Dar Al Takaful Insurance </t>
  </si>
  <si>
    <t>NGI</t>
  </si>
  <si>
    <t>Royal and Sun Alliance</t>
  </si>
  <si>
    <t>Dubai Insurance Co.</t>
  </si>
  <si>
    <t>Al-Ittihad</t>
  </si>
  <si>
    <t>Salama</t>
  </si>
  <si>
    <t>Al Fujairah</t>
  </si>
  <si>
    <t>Methaq Takaful</t>
  </si>
  <si>
    <t>Alliance</t>
  </si>
  <si>
    <t>Arabia</t>
  </si>
  <si>
    <t xml:space="preserve">Jordan Insurance </t>
  </si>
  <si>
    <t>Time Series</t>
  </si>
  <si>
    <t>Births and deaths</t>
  </si>
  <si>
    <r>
      <t xml:space="preserve">Births </t>
    </r>
    <r>
      <rPr>
        <sz val="20"/>
        <color rgb="FF31859C"/>
        <rFont val="Arial"/>
        <family val="2"/>
      </rPr>
      <t>time series</t>
    </r>
  </si>
  <si>
    <r>
      <t xml:space="preserve">Deaths </t>
    </r>
    <r>
      <rPr>
        <sz val="22"/>
        <color rgb="FF31859C"/>
        <rFont val="Arial"/>
        <family val="2"/>
      </rPr>
      <t>time series</t>
    </r>
  </si>
  <si>
    <r>
      <t xml:space="preserve">Episodes </t>
    </r>
    <r>
      <rPr>
        <sz val="18"/>
        <color rgb="FF31859C"/>
        <rFont val="Arial"/>
        <family val="2"/>
      </rPr>
      <t>by type, setting and nationality</t>
    </r>
  </si>
  <si>
    <t>Activity by classification type,% of value</t>
  </si>
  <si>
    <t>Centres &amp; clinics</t>
  </si>
  <si>
    <t>Blood bank donors</t>
  </si>
  <si>
    <r>
      <t xml:space="preserve">Inpatient market </t>
    </r>
    <r>
      <rPr>
        <sz val="20"/>
        <color rgb="FF31859C"/>
        <rFont val="Arial"/>
        <family val="2"/>
      </rPr>
      <t>by</t>
    </r>
    <r>
      <rPr>
        <b/>
        <sz val="20"/>
        <color rgb="FF31859C"/>
        <rFont val="Arial"/>
        <family val="2"/>
      </rPr>
      <t xml:space="preserve"> </t>
    </r>
    <r>
      <rPr>
        <sz val="20"/>
        <color rgb="FF31859C"/>
        <rFont val="Arial"/>
        <family val="2"/>
      </rPr>
      <t>value</t>
    </r>
  </si>
  <si>
    <r>
      <t xml:space="preserve">Outpatient market </t>
    </r>
    <r>
      <rPr>
        <sz val="28"/>
        <color rgb="FF31859C"/>
        <rFont val="Arial"/>
        <family val="2"/>
      </rPr>
      <t>by value</t>
    </r>
  </si>
  <si>
    <t>Payer members</t>
  </si>
  <si>
    <t>Payer claims</t>
  </si>
  <si>
    <t>Enhanced plans premiums</t>
  </si>
  <si>
    <t>Number of Contracts</t>
  </si>
  <si>
    <t>Hospital labour productivity</t>
  </si>
  <si>
    <t>Abu Dhabi Blood Bank</t>
  </si>
  <si>
    <t>Al Cornice Hospital Ivf Centre</t>
  </si>
  <si>
    <t>Al Kamal Medicdal Poly Clinics</t>
  </si>
  <si>
    <t>National Rehabilitation Centre</t>
  </si>
  <si>
    <t xml:space="preserve">Dar Al Shifaa Day Care Surgery </t>
  </si>
  <si>
    <t>Dar Al Mouasah Diagnostic Centre</t>
  </si>
  <si>
    <t>Al Rafa Medical Centre</t>
  </si>
  <si>
    <t>Al Hendawy Medical Centre</t>
  </si>
  <si>
    <t>Adco Medical Centre</t>
  </si>
  <si>
    <t>Health Line Medical Centre</t>
  </si>
  <si>
    <t>Etihad Airways Polyclinic</t>
  </si>
  <si>
    <t>Harley Street Medical Centre</t>
  </si>
  <si>
    <t>Golden Sand Medical Centre</t>
  </si>
  <si>
    <t>Gulf Radiology &amp;Laboratory</t>
  </si>
  <si>
    <t>Health Plus Diabetes And Endocrinology</t>
  </si>
  <si>
    <t>Life Medical Centre</t>
  </si>
  <si>
    <t>Healthway Medical Centre</t>
  </si>
  <si>
    <t xml:space="preserve">Health Plus Childrens Specialty Centre </t>
  </si>
  <si>
    <t xml:space="preserve">Yas Health Care </t>
  </si>
  <si>
    <t xml:space="preserve">Primavera Medical Rehabilitation </t>
  </si>
  <si>
    <t>Whitefield Dental Clinic</t>
  </si>
  <si>
    <t xml:space="preserve">Americare </t>
  </si>
  <si>
    <t>Lotus Holistic Alternative Medical Centre</t>
  </si>
  <si>
    <t>Quality Diagnostic Laboratory</t>
  </si>
  <si>
    <t>American Crescent Health Care  Centre</t>
  </si>
  <si>
    <t xml:space="preserve">National Reference Laboratory </t>
  </si>
  <si>
    <t>Al Reyada  Medical Centre</t>
  </si>
  <si>
    <t xml:space="preserve">Silkor Medical Clinic </t>
  </si>
  <si>
    <t xml:space="preserve">Occu Med Clinic </t>
  </si>
  <si>
    <t xml:space="preserve">Berlin Medical &amp; Neurological Rehabilitation </t>
  </si>
  <si>
    <t>Al Mamoon Medical Centre</t>
  </si>
  <si>
    <t>Sultan Medical Centre</t>
  </si>
  <si>
    <t xml:space="preserve">Look Wow One Day Surgery </t>
  </si>
  <si>
    <t>Royal Care Medical Centre</t>
  </si>
  <si>
    <t>Accu Care Medical Centre</t>
  </si>
  <si>
    <t>Non-Fatal Injuries</t>
  </si>
  <si>
    <t>Facilities</t>
  </si>
  <si>
    <t>Clinicians</t>
  </si>
  <si>
    <t>Nurses&amp;
Midwifes</t>
  </si>
  <si>
    <t>Pharma-cists</t>
  </si>
  <si>
    <t>Alternative Medicine</t>
  </si>
  <si>
    <t>Mobile</t>
  </si>
  <si>
    <t>Dialysis</t>
  </si>
  <si>
    <t>Breakdown by Region</t>
  </si>
  <si>
    <t>Diagnosis group</t>
  </si>
  <si>
    <t>Al Mafraq (9.0%)</t>
  </si>
  <si>
    <t>Al Ain (8.6%)</t>
  </si>
  <si>
    <t>Al Mafraq (7.0%)</t>
  </si>
  <si>
    <t>SKMC (15.7%)</t>
  </si>
  <si>
    <t>SKMC (11.7%)</t>
  </si>
  <si>
    <t>Tawam (8.6%)</t>
  </si>
  <si>
    <t>Al Ain (7.8%)</t>
  </si>
  <si>
    <t>Al Mafraq (13.1%)</t>
  </si>
  <si>
    <t>Tawam (11.4%)</t>
  </si>
  <si>
    <t>Al Ain (6.5%)</t>
  </si>
  <si>
    <t>Al Ain (11.3%)</t>
  </si>
  <si>
    <t>Tawam (5.7%)</t>
  </si>
  <si>
    <t>Tawam (6.4%)</t>
  </si>
  <si>
    <t>Tawam (6.3%)</t>
  </si>
  <si>
    <t>Al Ain (5.0%)</t>
  </si>
  <si>
    <t>SKMC (10.2%)</t>
  </si>
  <si>
    <t>Codes</t>
  </si>
  <si>
    <t>I00-I99</t>
  </si>
  <si>
    <t>J00-J99</t>
  </si>
  <si>
    <t>P00-P96</t>
  </si>
  <si>
    <t>R00-R99</t>
  </si>
  <si>
    <t>Q00-Q99</t>
  </si>
  <si>
    <t>A00-B99</t>
  </si>
  <si>
    <t>N00-N99</t>
  </si>
  <si>
    <t>G00-G99</t>
  </si>
  <si>
    <t>O00-O99</t>
  </si>
  <si>
    <t>M00-M99</t>
  </si>
  <si>
    <t>D50-D89</t>
  </si>
  <si>
    <t>F00-F99</t>
  </si>
  <si>
    <t>L00-L99</t>
  </si>
  <si>
    <t>Claims per member</t>
  </si>
  <si>
    <t>External causes of morbidity and mortality</t>
  </si>
  <si>
    <t>Shaheen Medical Centre</t>
  </si>
  <si>
    <t>Al Farhan Medical Centre</t>
  </si>
  <si>
    <t>Cosmpolitan Medical Centre</t>
  </si>
  <si>
    <t>Rida Sodagar Clinic</t>
  </si>
  <si>
    <t>Al Jasrain Medical Centre</t>
  </si>
  <si>
    <t>Maher Medical Centre</t>
  </si>
  <si>
    <t>Al Nasseem Clinic</t>
  </si>
  <si>
    <t>Baniyas Medical Clinics</t>
  </si>
  <si>
    <t xml:space="preserve"> Abu Dhabi Mobile Blood Donor Unit 1</t>
  </si>
  <si>
    <t>Al Rahma Chinese Medical Natural Treatment Centre</t>
  </si>
  <si>
    <t>Dentacare Centre</t>
  </si>
  <si>
    <t>Abu Dhabi Mobile Blood Donor Unit 2</t>
  </si>
  <si>
    <t>Al Halfi Peadiatric Surgery Consultancy Clinic</t>
  </si>
  <si>
    <t>Maribel Dental Centre</t>
  </si>
  <si>
    <t>Petra Medical Care Centre</t>
  </si>
  <si>
    <t>Saif Dental Centre</t>
  </si>
  <si>
    <t>Al Shahama Medical Centre</t>
  </si>
  <si>
    <t>Warda  Opticals</t>
  </si>
  <si>
    <t>Elite Dental Fabrication Laboratory</t>
  </si>
  <si>
    <t>Aldiyar  Medical Clinic</t>
  </si>
  <si>
    <t>Sir Baniyas Clinic</t>
  </si>
  <si>
    <t>International Dental Clinic</t>
  </si>
  <si>
    <t>Sarhad Medical Clinic</t>
  </si>
  <si>
    <t>Ansam Dental Clinic</t>
  </si>
  <si>
    <t>Al Maria Medical Centre</t>
  </si>
  <si>
    <t>Al Worood Medical Centre</t>
  </si>
  <si>
    <t>Ayman Dental Centre</t>
  </si>
  <si>
    <t>Alnuaman Dental Medical Centre</t>
  </si>
  <si>
    <t>Abu Dhabi Medical Centre</t>
  </si>
  <si>
    <t>Pearly Smile Dental Centre</t>
  </si>
  <si>
    <t>New Sadd Maareb Medical Centre</t>
  </si>
  <si>
    <t>American Dental Centre</t>
  </si>
  <si>
    <t>Talat Medical Centre New Al Musaffah</t>
  </si>
  <si>
    <t xml:space="preserve">Ansari Medical Centre </t>
  </si>
  <si>
    <t>Al Khan Dental Clinic</t>
  </si>
  <si>
    <t>Victory Dental Medical Clinic</t>
  </si>
  <si>
    <t>Al Kinan Dental Medical Clinic</t>
  </si>
  <si>
    <t>Barbara Orthodontic And Dental Polyclinic</t>
  </si>
  <si>
    <t>Basel Medical Centre</t>
  </si>
  <si>
    <t>Derma Beauty &amp; Laser Medical Clinic</t>
  </si>
  <si>
    <t>New Al Mazroui Medical Centre</t>
  </si>
  <si>
    <t>Kaya Skin Care Clinic</t>
  </si>
  <si>
    <t>Prime Optic</t>
  </si>
  <si>
    <t>Dental Design Clinic</t>
  </si>
  <si>
    <t>Russian Eye Clinic</t>
  </si>
  <si>
    <t>Retaj  Dental  Clinic</t>
  </si>
  <si>
    <t>Sas Al Nakhl Clinic</t>
  </si>
  <si>
    <t xml:space="preserve">Trident Dental Laboratry </t>
  </si>
  <si>
    <t>Maali International School Clinic</t>
  </si>
  <si>
    <t>City Clinic</t>
  </si>
  <si>
    <t>Al Khubairat Community School Clinic</t>
  </si>
  <si>
    <t>Consolidated Contractors International Company Clinic</t>
  </si>
  <si>
    <t>Horizon Private School Clinic</t>
  </si>
  <si>
    <t>Al Dhafra Private Schools Clinic</t>
  </si>
  <si>
    <t>Abu Dhabi Dental Clinic</t>
  </si>
  <si>
    <t>Theodore Monod French Privete School Clinic</t>
  </si>
  <si>
    <t>Abu Dhabi Ship Building Company Clinic</t>
  </si>
  <si>
    <t>Sunrise English Private School Clinic</t>
  </si>
  <si>
    <t>Emirates Future International Academy Private School Clinic</t>
  </si>
  <si>
    <t>Intra Laser Medical Centre</t>
  </si>
  <si>
    <t>Almurooj Scientific Private School Clinic</t>
  </si>
  <si>
    <t>Silkor Laser Hair Remoavl</t>
  </si>
  <si>
    <t>Abc Private School Clinic</t>
  </si>
  <si>
    <t>Upper Zakum Clinic</t>
  </si>
  <si>
    <t>Albateen Scientefic Private  School Clinic</t>
  </si>
  <si>
    <t>Dabbayia Clinic</t>
  </si>
  <si>
    <t>Abu Dhabi Indian School Clinic</t>
  </si>
  <si>
    <t>Al Areej Dental Clinic</t>
  </si>
  <si>
    <t>Elite Private School Clinic</t>
  </si>
  <si>
    <t xml:space="preserve">Vision Private School Clinic </t>
  </si>
  <si>
    <t>Taiba Opticals</t>
  </si>
  <si>
    <t>Danty Dental Laboratory</t>
  </si>
  <si>
    <t>Ghanim Medical Clinic</t>
  </si>
  <si>
    <t>Davinci Dental Clinic</t>
  </si>
  <si>
    <t>Dr Gupta Medical Clinic</t>
  </si>
  <si>
    <t>Haddad Medical &amp; Dental Centre</t>
  </si>
  <si>
    <t>Ailabouny Medical Clinic</t>
  </si>
  <si>
    <t xml:space="preserve">Al Ittihad Medical Centre </t>
  </si>
  <si>
    <t>British International School Clinic</t>
  </si>
  <si>
    <t xml:space="preserve">Al Farhan Medical Laboratory </t>
  </si>
  <si>
    <t xml:space="preserve">Sparkle Dental Boutique </t>
  </si>
  <si>
    <t>Khalifa Medical Centre</t>
  </si>
  <si>
    <t xml:space="preserve">Peshawar Medical Centre </t>
  </si>
  <si>
    <t>Nd 34 Mobile Health Unit</t>
  </si>
  <si>
    <t>Bida Al Oshanah Clinic</t>
  </si>
  <si>
    <t>Khyber Poly Clinic</t>
  </si>
  <si>
    <t>Karachi Medical Poly Clinic</t>
  </si>
  <si>
    <t xml:space="preserve">Vital Poly Clinic </t>
  </si>
  <si>
    <t xml:space="preserve">Marigold Dental &amp; Orthodontic Clinic </t>
  </si>
  <si>
    <t xml:space="preserve">Iranian Private School Clinic </t>
  </si>
  <si>
    <t>Visage Polyclinic</t>
  </si>
  <si>
    <t>Mariam Medical Clinic</t>
  </si>
  <si>
    <t>Medical Speciality Centre</t>
  </si>
  <si>
    <t>South Island Clinic</t>
  </si>
  <si>
    <t>Alsa Engineering &amp; Construction Company  Clinic</t>
  </si>
  <si>
    <t>Yas Waterworld Abu Dhabi Medical Clinic</t>
  </si>
  <si>
    <t>Ferrari World Clinic</t>
  </si>
  <si>
    <t>Qualitydent Medical Centre</t>
  </si>
  <si>
    <t>Al Ahli Specialists Medical Centre</t>
  </si>
  <si>
    <t>Optic Studio</t>
  </si>
  <si>
    <t>Raslan Diagnostic Medical Centre</t>
  </si>
  <si>
    <t>Scandcare</t>
  </si>
  <si>
    <t xml:space="preserve">Swedish Medical Centre  </t>
  </si>
  <si>
    <t>Kalloor Medical Centre</t>
  </si>
  <si>
    <t>Diamond Dental Clinic</t>
  </si>
  <si>
    <t>Talat Medical Centre</t>
  </si>
  <si>
    <t>Yateem Optician</t>
  </si>
  <si>
    <t>Al Rahat Medical Centre</t>
  </si>
  <si>
    <t>Art Dental Laboratory</t>
  </si>
  <si>
    <t xml:space="preserve">Swiss Dental Medical Centre </t>
  </si>
  <si>
    <t>Al Dana Medical  Dental Centre</t>
  </si>
  <si>
    <t>Al Rahba Dental Medical Clinic</t>
  </si>
  <si>
    <t>The British Clinic</t>
  </si>
  <si>
    <t>Optical Centre</t>
  </si>
  <si>
    <t>Baniyas Al Ahli Medical Centre</t>
  </si>
  <si>
    <t>Kattan Opticians</t>
  </si>
  <si>
    <t>Al Ahali  Medical Centre</t>
  </si>
  <si>
    <t>Future Medical Centre</t>
  </si>
  <si>
    <t>New Hyderabad Clinic</t>
  </si>
  <si>
    <t>Asia  Opticals</t>
  </si>
  <si>
    <t>Zenith Dental Clinic</t>
  </si>
  <si>
    <t>Ibn Sina Medical Centre</t>
  </si>
  <si>
    <t>Elite Optics</t>
  </si>
  <si>
    <t>Nora Medical Poly Clinics</t>
  </si>
  <si>
    <t>Arabian Island Medical Centre</t>
  </si>
  <si>
    <t>Al Huda Dental Clinic</t>
  </si>
  <si>
    <t>Health &amp; Style Medical Centre</t>
  </si>
  <si>
    <t xml:space="preserve">Dar Al Shifaa Medical Clinic </t>
  </si>
  <si>
    <t>Cosmedics Skin &amp; Laser Clinic</t>
  </si>
  <si>
    <t xml:space="preserve">Archer Dental &amp; Dermatology Centre </t>
  </si>
  <si>
    <t>Glamour Dental Lab</t>
  </si>
  <si>
    <t>Ashabal Al Quds Secondary Private School Clinic</t>
  </si>
  <si>
    <t>El Bunduq Offshore Clinic</t>
  </si>
  <si>
    <t>Al Sorouh American School Clinic</t>
  </si>
  <si>
    <t xml:space="preserve">Medline Medical Centre </t>
  </si>
  <si>
    <t>Al Amal Dental Laboratory</t>
  </si>
  <si>
    <t>Shades International Optics</t>
  </si>
  <si>
    <t>Al Daleel Dental Clinic</t>
  </si>
  <si>
    <t xml:space="preserve">Perfect Smile Dental Centre </t>
  </si>
  <si>
    <t xml:space="preserve">Mesk Almadina Medical Centre </t>
  </si>
  <si>
    <t xml:space="preserve">Euphoria Medical Centre </t>
  </si>
  <si>
    <t xml:space="preserve">Extra Care Medical Centre </t>
  </si>
  <si>
    <t xml:space="preserve">Al Falah Physiotherapy Centre </t>
  </si>
  <si>
    <t>Umm Al Dakh Clinic</t>
  </si>
  <si>
    <t>Al Sultan Optics</t>
  </si>
  <si>
    <t>Blooming Buds Nursery Clinic</t>
  </si>
  <si>
    <t>Al Eithar Optical Centre</t>
  </si>
  <si>
    <t>Bissan Dental Laboratory</t>
  </si>
  <si>
    <t>Arzanah Clinic</t>
  </si>
  <si>
    <t>New City Opticals</t>
  </si>
  <si>
    <t>Occhali Optician</t>
  </si>
  <si>
    <t xml:space="preserve">Middle East Optical </t>
  </si>
  <si>
    <t>Al Ameera Dental Clinic</t>
  </si>
  <si>
    <t>Intercontinental Dental Clinic</t>
  </si>
  <si>
    <t>Glitter Dringenden Clinics</t>
  </si>
  <si>
    <t xml:space="preserve">Mayfair Clinic </t>
  </si>
  <si>
    <t>Emirates Audiology Centre</t>
  </si>
  <si>
    <t xml:space="preserve">Emerald Medical Centre </t>
  </si>
  <si>
    <t xml:space="preserve">Belvedere British School Clinic </t>
  </si>
  <si>
    <t>Diyafah International School  Clinic</t>
  </si>
  <si>
    <t>Gems Cambridge International School Clinic</t>
  </si>
  <si>
    <t xml:space="preserve">Proficiency Specialist Laboratories </t>
  </si>
  <si>
    <t>Ideal Clinical Laboratories</t>
  </si>
  <si>
    <t xml:space="preserve">Aster Medical Centre </t>
  </si>
  <si>
    <t>Central Island Clinic</t>
  </si>
  <si>
    <t>Unique Al Ahalia Opticals</t>
  </si>
  <si>
    <t>Yateem Optics</t>
  </si>
  <si>
    <t xml:space="preserve">Paramount Dental Clinics </t>
  </si>
  <si>
    <t>North Island Clinic</t>
  </si>
  <si>
    <t>Health &amp; Life Mobile Medical Unit</t>
  </si>
  <si>
    <t xml:space="preserve">Aspetar Dental Clinic </t>
  </si>
  <si>
    <t>Holistic Medical Centre</t>
  </si>
  <si>
    <t>West Island Clinic</t>
  </si>
  <si>
    <t xml:space="preserve">Alhusam General Contracting Establishment First Aid Post </t>
  </si>
  <si>
    <t xml:space="preserve">Golden Tulip Medical Centre </t>
  </si>
  <si>
    <t>Pattaya Medical Centre</t>
  </si>
  <si>
    <t>Almaharat Private School  Clinic</t>
  </si>
  <si>
    <t>Al Hakeem Optician</t>
  </si>
  <si>
    <t>Al Mirage Medical Clinic</t>
  </si>
  <si>
    <t>Hanadi Clinic</t>
  </si>
  <si>
    <t>Al Badee Optician</t>
  </si>
  <si>
    <t>Al Naseeb Medical Clinic</t>
  </si>
  <si>
    <t>Gems Medical Clinic</t>
  </si>
  <si>
    <t>Al Sham Dental Clinic</t>
  </si>
  <si>
    <t>Al Shifa Medical Clinic</t>
  </si>
  <si>
    <t>Al Diwan  Dental Centre</t>
  </si>
  <si>
    <t>Al Srour Dental Clinic</t>
  </si>
  <si>
    <t>Al Asria Eye Clinic</t>
  </si>
  <si>
    <t>Al Taj Medical Laboratory</t>
  </si>
  <si>
    <t>Sulaiman Medical Centre</t>
  </si>
  <si>
    <t>Canadian Dental Clinic</t>
  </si>
  <si>
    <t>Al Ain Alahili Medical Centre</t>
  </si>
  <si>
    <t>Kaya Beauty Clinic</t>
  </si>
  <si>
    <t>Private International Gulf Academy School Clinic</t>
  </si>
  <si>
    <t>Family Health Care Medical Poly Clinics</t>
  </si>
  <si>
    <t>Alkhalil International Private School Clinic</t>
  </si>
  <si>
    <t>Al Ittihad National Private School Clinic</t>
  </si>
  <si>
    <t>Al Ain Juniors School Clinic</t>
  </si>
  <si>
    <t>Darul Huda Islamic School Clinic</t>
  </si>
  <si>
    <t>Venus Dental Laboratory</t>
  </si>
  <si>
    <t>Emirates  Medical Services Centre Clinics</t>
  </si>
  <si>
    <t>High Class Dental Poly Clinic</t>
  </si>
  <si>
    <t xml:space="preserve">Al Ain Oasis Dental Clinic </t>
  </si>
  <si>
    <t>Al Hajjar Dental Clinic</t>
  </si>
  <si>
    <t>Al Maali Medical Poyclinic</t>
  </si>
  <si>
    <t xml:space="preserve">Ssilkor Laser Hair Removal </t>
  </si>
  <si>
    <t>I Care Clinic Est</t>
  </si>
  <si>
    <t>Mahboob Clinic</t>
  </si>
  <si>
    <t>Elixir Aesthetic Medical Polyclinic</t>
  </si>
  <si>
    <t>Grace Valley Indian School Clinic</t>
  </si>
  <si>
    <t xml:space="preserve">Obagi Medical </t>
  </si>
  <si>
    <t>Choufani Dental Polyclinic</t>
  </si>
  <si>
    <t>Shells Dental Clinic</t>
  </si>
  <si>
    <t>New Al Salam Centre For Orthodontics &amp; Dental</t>
  </si>
  <si>
    <t>New Dental Clinic</t>
  </si>
  <si>
    <t>Al Ain Advanced Dental Centre</t>
  </si>
  <si>
    <t>Al Andalus Dental Clinic</t>
  </si>
  <si>
    <t>Al Ain Modern Medical Group</t>
  </si>
  <si>
    <t>Gulf Clinic</t>
  </si>
  <si>
    <t>National Dental Clinic</t>
  </si>
  <si>
    <t xml:space="preserve">Nayl Al Shefaa' Medical Clinic </t>
  </si>
  <si>
    <t xml:space="preserve">Al Salama Clinic </t>
  </si>
  <si>
    <t>Al Dhaheri Medical Clinic</t>
  </si>
  <si>
    <t>Al Waqar Medical Centre</t>
  </si>
  <si>
    <t>Al Khateeb Dental Clinic</t>
  </si>
  <si>
    <t>Julfar Dental Clinic</t>
  </si>
  <si>
    <t>Advanced Medical Centre</t>
  </si>
  <si>
    <t>Al Jimi Medical Polyclinics</t>
  </si>
  <si>
    <t>Sun Medical Clinic</t>
  </si>
  <si>
    <t>Al Hilal Medical Clinic</t>
  </si>
  <si>
    <t xml:space="preserve">Al Manara Dental Clinic </t>
  </si>
  <si>
    <t>Ali Medical Clinic</t>
  </si>
  <si>
    <t xml:space="preserve">Al Khaleej Medical Centre </t>
  </si>
  <si>
    <t>Al Mahdi Medical Clinic</t>
  </si>
  <si>
    <t>Al Attar Dental Clinic</t>
  </si>
  <si>
    <t>Aldhwaa Private School Clinic</t>
  </si>
  <si>
    <t>Our Own English High School Clinic</t>
  </si>
  <si>
    <t>Al Seddique Private School Clinic</t>
  </si>
  <si>
    <t xml:space="preserve">Jordanian Speech Clinic For Speech Therapy &amp; Learning Disabilities </t>
  </si>
  <si>
    <t xml:space="preserve">Brilliant Smile Dental Clinic </t>
  </si>
  <si>
    <t>Akil Clinic</t>
  </si>
  <si>
    <t>Tawam Privte Model School Clinic</t>
  </si>
  <si>
    <t>Al Ettihad Private School Clinic</t>
  </si>
  <si>
    <t>Optic World</t>
  </si>
  <si>
    <t>Al Dar Private School Clinic</t>
  </si>
  <si>
    <t xml:space="preserve">Palestine Private Academy Clinic </t>
  </si>
  <si>
    <t xml:space="preserve">Beauty Smile Dental Laboratory </t>
  </si>
  <si>
    <t>Al Dana Optical</t>
  </si>
  <si>
    <t>Laurette Medical Centre</t>
  </si>
  <si>
    <t>Alia  International Private School Clinic</t>
  </si>
  <si>
    <t>Khyber Waziristan Medical Clinic</t>
  </si>
  <si>
    <t>Alba Smile Dental Clinic</t>
  </si>
  <si>
    <t>Al Marfa Al Ahli Medical Centre</t>
  </si>
  <si>
    <t>Al Muzaina Dental Clinic</t>
  </si>
  <si>
    <t>Al Ihlam Opticals</t>
  </si>
  <si>
    <t>Buhasa Clinic</t>
  </si>
  <si>
    <t>Al Dhafra Modern Clinic</t>
  </si>
  <si>
    <t xml:space="preserve">Khyber Medical Clinic </t>
  </si>
  <si>
    <t>Gayathi Al Ahli Medical Centre</t>
  </si>
  <si>
    <t>Madina Zayed Al Ahli Medical Centre</t>
  </si>
  <si>
    <t>Express Ghayathi Clinic</t>
  </si>
  <si>
    <t>Liwa Medical Polyclinics</t>
  </si>
  <si>
    <t>Rahmath Sila Clinic</t>
  </si>
  <si>
    <t xml:space="preserve">Alafia Ghyathi Medical Centre </t>
  </si>
  <si>
    <t>06 نوفمبر 2017</t>
  </si>
  <si>
    <t>Population growth</t>
  </si>
  <si>
    <t>Life expectancy at birth-2015</t>
  </si>
  <si>
    <t>Road traffic mortality rate /100'000 population</t>
  </si>
  <si>
    <t>2013-2015</t>
  </si>
  <si>
    <t>Under five mortality rate/1'000 live births</t>
  </si>
  <si>
    <t xml:space="preserve"> Infant mortality rate/1'000 live births</t>
  </si>
  <si>
    <t>Beds /1'000 population</t>
  </si>
  <si>
    <t>Abu Dhabi 2016, Others 2015</t>
  </si>
  <si>
    <t>Abu Dhabi 2016, Others 2013</t>
  </si>
  <si>
    <t>Abu Dhabi 2016, Others 2006-2013</t>
  </si>
  <si>
    <t xml:space="preserve"> Physicians/10'000 population</t>
  </si>
  <si>
    <t xml:space="preserve"> Nurses/10'000 population</t>
  </si>
  <si>
    <r>
      <t>Benchmarks</t>
    </r>
    <r>
      <rPr>
        <sz val="28"/>
        <color rgb="FF31859C"/>
        <rFont val="Arial"/>
        <family val="2"/>
      </rPr>
      <t xml:space="preserve"> data</t>
    </r>
  </si>
  <si>
    <t>Population (millions)</t>
  </si>
  <si>
    <t>Injury deaths/100'000 population</t>
  </si>
  <si>
    <t xml:space="preserve"> Neonatal mortality rate /1'000 live births</t>
  </si>
  <si>
    <t xml:space="preserve"> Under-five mortality rate /1'000 live births</t>
  </si>
  <si>
    <t xml:space="preserve"> Hospital beds /10'000 population</t>
  </si>
  <si>
    <t>Time series data</t>
  </si>
  <si>
    <r>
      <t xml:space="preserve">Population </t>
    </r>
    <r>
      <rPr>
        <sz val="26"/>
        <color rgb="FF31859C"/>
        <rFont val="Arial"/>
        <family val="2"/>
      </rPr>
      <t>by age, gender and nationality</t>
    </r>
  </si>
  <si>
    <t>Population by region and nationality 2016</t>
  </si>
  <si>
    <t>Other (benign, in situ, neoplasms of uncertain or unknown behaviour)</t>
  </si>
  <si>
    <t>Congenital malformations, deformations and chromosomal abnormalities</t>
  </si>
  <si>
    <t>&lt; 1</t>
  </si>
  <si>
    <t>1-14</t>
  </si>
  <si>
    <t>15-29</t>
  </si>
  <si>
    <t>30-44</t>
  </si>
  <si>
    <t>45-59</t>
  </si>
  <si>
    <t>&lt;1</t>
  </si>
  <si>
    <t>S00-T98
V01-Y98</t>
  </si>
  <si>
    <t>C00-D48</t>
  </si>
  <si>
    <t>Diseases of the respiratory system</t>
  </si>
  <si>
    <t>Certain conditions originating in the perinatal period</t>
  </si>
  <si>
    <t>Certain infectious and parasitic diseases</t>
  </si>
  <si>
    <t>K00-K93</t>
  </si>
  <si>
    <t>Diseases of the digestive system</t>
  </si>
  <si>
    <t>Symptoms, signs and abnormal clinical and laboratory findings, not elsewhere classified</t>
  </si>
  <si>
    <t>E00-E90</t>
  </si>
  <si>
    <t>Diseases of the genitourinary system</t>
  </si>
  <si>
    <t>Diseases of the nervous system</t>
  </si>
  <si>
    <t>Diseases of the musculoskeletal system and connective tissue</t>
  </si>
  <si>
    <t>Diseases of the blood and blood-forming organs and certain disorders involving the immune mechanism</t>
  </si>
  <si>
    <t>Pregnancy, childbirth and the puerperium</t>
  </si>
  <si>
    <t>Diseases of the skin and subcutaneous tissue</t>
  </si>
  <si>
    <t>    Road Traffic (RTI)</t>
  </si>
  <si>
    <t>    Drowning/Submersion</t>
  </si>
  <si>
    <t>    Fire/Flame, hot substance</t>
  </si>
  <si>
    <t>    Suicide</t>
  </si>
  <si>
    <t>    Homicide</t>
  </si>
  <si>
    <t xml:space="preserve">    Poisoning/Toxic substance</t>
  </si>
  <si>
    <t>Rates per 100'000</t>
  </si>
  <si>
    <t>Road Traffic Deaths, N=353</t>
  </si>
  <si>
    <t>Occupational Injury Deaths, N=129</t>
  </si>
  <si>
    <t>Childhood Injury Deaths (0-17 yrs), N=62</t>
  </si>
  <si>
    <t>By mechanism</t>
  </si>
  <si>
    <t xml:space="preserve">Other Viral Hepatitis </t>
  </si>
  <si>
    <t>Rate per 100'000 population - 2015</t>
  </si>
  <si>
    <t>By site</t>
  </si>
  <si>
    <t>% Diabetes population by nationality, gender (Age: 20 - 79)</t>
  </si>
  <si>
    <t>Nationality</t>
  </si>
  <si>
    <t>Diabetic</t>
  </si>
  <si>
    <t>% diabetic</t>
  </si>
  <si>
    <t>Total Diabetic</t>
  </si>
  <si>
    <t>Total 2016  Population</t>
  </si>
  <si>
    <t>Total % diabetic</t>
  </si>
  <si>
    <t>Age group</t>
  </si>
  <si>
    <t>2016  Population</t>
  </si>
  <si>
    <t>Musculoskeletal</t>
  </si>
  <si>
    <t>Per Diem- Bundled Base Payment of home care  (Level 2- Intermediate )                                                                                                           * -A bundled payment that includes all medical services and transportation - Su</t>
  </si>
  <si>
    <t>Per Diem-  Bundled Base Payment of home care  (Level 3- Intensive)                                                                                                                              * -A bundled payment that includes all medical services and tra</t>
  </si>
  <si>
    <t>DRG Add-on Payment for High Cost Consumables</t>
  </si>
  <si>
    <t>Musculo-Skeletal System</t>
  </si>
  <si>
    <t>Centres (various)</t>
  </si>
  <si>
    <t>Fertility</t>
  </si>
  <si>
    <t>License</t>
  </si>
  <si>
    <t>Occupancy %</t>
  </si>
  <si>
    <t>Operational Beds</t>
  </si>
  <si>
    <t>MF1079</t>
  </si>
  <si>
    <t>MF2003</t>
  </si>
  <si>
    <t>MF2006</t>
  </si>
  <si>
    <t>MF2007</t>
  </si>
  <si>
    <t>MF2073</t>
  </si>
  <si>
    <t>MF2057</t>
  </si>
  <si>
    <t>MF2058</t>
  </si>
  <si>
    <t>MF2060</t>
  </si>
  <si>
    <t>MF2009</t>
  </si>
  <si>
    <t>MF2046</t>
  </si>
  <si>
    <t>MF2064</t>
  </si>
  <si>
    <t>MF2065</t>
  </si>
  <si>
    <t>MF2066</t>
  </si>
  <si>
    <t>MF2038</t>
  </si>
  <si>
    <t>MF2467</t>
  </si>
  <si>
    <t>Healthpoint</t>
  </si>
  <si>
    <t>MF2457</t>
  </si>
  <si>
    <t>MF104</t>
  </si>
  <si>
    <t>MF118</t>
  </si>
  <si>
    <t>Al Noor - Khalifa street</t>
  </si>
  <si>
    <t>MF131</t>
  </si>
  <si>
    <t>MF1954</t>
  </si>
  <si>
    <t>LLH</t>
  </si>
  <si>
    <t>MF213</t>
  </si>
  <si>
    <t>Dar Al Shifa</t>
  </si>
  <si>
    <t>MF2222</t>
  </si>
  <si>
    <t>LLH-Musaffah</t>
  </si>
  <si>
    <t>MF2257</t>
  </si>
  <si>
    <t>MF2270</t>
  </si>
  <si>
    <t>Al Noor-Airport road</t>
  </si>
  <si>
    <t>MF2278</t>
  </si>
  <si>
    <t>Danat Al Emarat Hospital For Women &amp; Childern</t>
  </si>
  <si>
    <t>MF23</t>
  </si>
  <si>
    <t>Al Ahli</t>
  </si>
  <si>
    <t>MF2349</t>
  </si>
  <si>
    <t>Lifecare</t>
  </si>
  <si>
    <t>MF2412</t>
  </si>
  <si>
    <t>N M C Royal</t>
  </si>
  <si>
    <t>MF2420</t>
  </si>
  <si>
    <t>MF2503</t>
  </si>
  <si>
    <t>Burjeel</t>
  </si>
  <si>
    <t>MF2522</t>
  </si>
  <si>
    <t>Seha Emirates</t>
  </si>
  <si>
    <t>MF254</t>
  </si>
  <si>
    <t>MF2934</t>
  </si>
  <si>
    <t>Universal</t>
  </si>
  <si>
    <t>MF3048</t>
  </si>
  <si>
    <t>Provita International Medical Center</t>
  </si>
  <si>
    <t>MF3078</t>
  </si>
  <si>
    <t>Disabled Custodial Care Center</t>
  </si>
  <si>
    <t>MF3107</t>
  </si>
  <si>
    <t>MF3186</t>
  </si>
  <si>
    <t>Bright Point Royal Womens</t>
  </si>
  <si>
    <t>MF3535</t>
  </si>
  <si>
    <t>Amana Healthcare Medical And Rehabilitation</t>
  </si>
  <si>
    <t>MF3669</t>
  </si>
  <si>
    <t>Cambridge Medical &amp; Rehabilitation Centre - Abu Dhabi</t>
  </si>
  <si>
    <t>MF3851</t>
  </si>
  <si>
    <t>Novavita Specialised Paediatric</t>
  </si>
  <si>
    <t>MF394</t>
  </si>
  <si>
    <t>MF3976</t>
  </si>
  <si>
    <t>MF687</t>
  </si>
  <si>
    <t>Gulf Diagnostic Center</t>
  </si>
  <si>
    <t>MF772</t>
  </si>
  <si>
    <t>National Hospital</t>
  </si>
  <si>
    <t>MF1589</t>
  </si>
  <si>
    <t xml:space="preserve"> Al Noor - Al Ain - Khalifa</t>
  </si>
  <si>
    <t>MF1974</t>
  </si>
  <si>
    <t>New Medical Centre Specialty</t>
  </si>
  <si>
    <t>MF2259</t>
  </si>
  <si>
    <t>Al Ain Cromwell Women &amp; Children</t>
  </si>
  <si>
    <t>MF233</t>
  </si>
  <si>
    <t>Emirates International</t>
  </si>
  <si>
    <t>MF2555</t>
  </si>
  <si>
    <t>Ain Al Khaleej</t>
  </si>
  <si>
    <t>MF2984</t>
  </si>
  <si>
    <t>Al Noor - Al Ain- Al Jimi</t>
  </si>
  <si>
    <t>MF3345</t>
  </si>
  <si>
    <t xml:space="preserve">Provita International Medical Center-Al Ain </t>
  </si>
  <si>
    <t>MF3590</t>
  </si>
  <si>
    <t>Long Term Medical And Rehabilitation</t>
  </si>
  <si>
    <t>MF3668</t>
  </si>
  <si>
    <t>Cambridge Medical &amp; Rehabilitation Centre - Al Ain</t>
  </si>
  <si>
    <t>MF404</t>
  </si>
  <si>
    <t>MF4581</t>
  </si>
  <si>
    <t>Medeor 24X7 International</t>
  </si>
  <si>
    <t>MF464</t>
  </si>
  <si>
    <t>Specialized Medical Care</t>
  </si>
  <si>
    <t>MF439</t>
  </si>
  <si>
    <t>Ruwais</t>
  </si>
  <si>
    <t>Signs, Symptoms And Ill-Defined (18.2%)</t>
  </si>
  <si>
    <t>Cancer (9.6%)</t>
  </si>
  <si>
    <t>Endocrine Disorders (8.6%)</t>
  </si>
  <si>
    <t>Cardiovascular Diseases (7.9%)</t>
  </si>
  <si>
    <t>Cardiovascular Diseases (20.9%)</t>
  </si>
  <si>
    <t>Congenital Anomalies (10.8%)</t>
  </si>
  <si>
    <t>Respiratory Diseases (8.1%)</t>
  </si>
  <si>
    <t>Injuries (7.5%)</t>
  </si>
  <si>
    <t>Infectious And Parasitic Diseases (6.9%)</t>
  </si>
  <si>
    <t>Injuries (21.4%)</t>
  </si>
  <si>
    <t>Signs, Symptoms And Ill-Defined (12.9%)</t>
  </si>
  <si>
    <t>Cardiovascular Diseases (11.4%)</t>
  </si>
  <si>
    <t>Maternal And Perinatal Conditions (10.1%)</t>
  </si>
  <si>
    <t>Cardiovascular Diseases (16.1%)</t>
  </si>
  <si>
    <t>Respiratory Diseases (10.0%)</t>
  </si>
  <si>
    <t>Maternal And Perinatal Conditions (9.9%)</t>
  </si>
  <si>
    <t>Cardiovascular Diseases (36.7%)</t>
  </si>
  <si>
    <t>Digestive Diseases (10.2%)</t>
  </si>
  <si>
    <t>Respiratory Diseases (9.7%)</t>
  </si>
  <si>
    <t>Infectious And Parasitic Diseases (6.8%)</t>
  </si>
  <si>
    <t>Injuries (6.2%)</t>
  </si>
  <si>
    <t>Signs, Symptoms And Ill-Defined (52.5%)</t>
  </si>
  <si>
    <t>Maternal And Perinatal Conditions (43.5%)</t>
  </si>
  <si>
    <t>Genitourinary Diseases (2.0%)</t>
  </si>
  <si>
    <t>Cancer (0.6%)</t>
  </si>
  <si>
    <t>Respiratory Infections (0.4%)</t>
  </si>
  <si>
    <t>Respiratory Diseases (45.2%)</t>
  </si>
  <si>
    <t>Neuropsychiatric Conditions (31.5%)</t>
  </si>
  <si>
    <t>Cardiovascular Diseases (17.2%)</t>
  </si>
  <si>
    <t>Congenital Anomalies (3.5%)</t>
  </si>
  <si>
    <t>Signs, Symptoms And Ill-Defined (1.3%)</t>
  </si>
  <si>
    <t>Maternal And Perinatal Conditions (19.8%)</t>
  </si>
  <si>
    <t>Signs, Symptoms And Ill-Defined (17.3%)</t>
  </si>
  <si>
    <t>Respiratory Infections (7.9%)</t>
  </si>
  <si>
    <t>Signs, Symptoms And Ill-Defined (20.9%)</t>
  </si>
  <si>
    <t>Maternal And Perinatal Conditions (17.7%)</t>
  </si>
  <si>
    <t>Respiratory Diseases (14.2%)</t>
  </si>
  <si>
    <t>Maternal And Perinatal Conditions (18.9%)</t>
  </si>
  <si>
    <t>Signs, Symptoms And Ill-Defined (15.1%)</t>
  </si>
  <si>
    <t>Cardiovascular Diseases (12.9%)</t>
  </si>
  <si>
    <t>Musculoskeletal Diseases (76.6%)</t>
  </si>
  <si>
    <t>Injuries (11.6%)</t>
  </si>
  <si>
    <t>Endocrine Disorders (1.9%)</t>
  </si>
  <si>
    <t>Digestive Diseases (1.9%)</t>
  </si>
  <si>
    <t>Respiratory Diseases (1.9%)</t>
  </si>
  <si>
    <t>Neuropsychiatric Conditions (26.4%)</t>
  </si>
  <si>
    <t>Respiratory Diseases (24.0%)</t>
  </si>
  <si>
    <t>Cardiovascular Diseases (22.5%)</t>
  </si>
  <si>
    <t>Congenital Anomalies (17.7%)</t>
  </si>
  <si>
    <t>Injuries (4.7%)</t>
  </si>
  <si>
    <t>Cardiovascular Diseases (23.7%)</t>
  </si>
  <si>
    <t>Signs, Symptoms And Ill-Defined (8.1%)</t>
  </si>
  <si>
    <t>Respiratory Infections (8.1%)</t>
  </si>
  <si>
    <t>Maternal And Perinatal Conditions (53.0%)</t>
  </si>
  <si>
    <t>Signs, Symptoms And Ill-Defined (38.1%)</t>
  </si>
  <si>
    <t>Respiratory Infections (2.3%)</t>
  </si>
  <si>
    <t>Genitourinary Diseases (1.7%)</t>
  </si>
  <si>
    <t>Infectious And Parasitic Diseases (1.5%)</t>
  </si>
  <si>
    <t>Cardiovascular Diseases (19.5%)</t>
  </si>
  <si>
    <t>Digestive Diseases (12.2%)</t>
  </si>
  <si>
    <t>Respiratory Infections (5.3%)</t>
  </si>
  <si>
    <t>Al Noor - Al Ain - Khalifa</t>
  </si>
  <si>
    <t>Musculoskeletal Diseases (16.9%)</t>
  </si>
  <si>
    <t>Digestive Diseases (13.9%)</t>
  </si>
  <si>
    <t>Cardiovascular Diseases (13.8%)</t>
  </si>
  <si>
    <t>Maternal And Perinatal Conditions (12.6%)</t>
  </si>
  <si>
    <t>Genitourinary Diseases (8.4%)</t>
  </si>
  <si>
    <t>Maternal And Perinatal Conditions (14.2%)</t>
  </si>
  <si>
    <t>Digestive Diseases (10.8%)</t>
  </si>
  <si>
    <t>Respiratory Infections (10.5%)</t>
  </si>
  <si>
    <t>Signs, Symptoms And Ill-Defined (15.8%)</t>
  </si>
  <si>
    <t>Digestive Diseases (15.2%)</t>
  </si>
  <si>
    <t>Cardiovascular Diseases (10.8%)</t>
  </si>
  <si>
    <t>Respiratory Infections (6.2%)</t>
  </si>
  <si>
    <t>Maternal And Perinatal Conditions (46.6%)</t>
  </si>
  <si>
    <t>Signs, Symptoms And Ill-Defined (40.0%)</t>
  </si>
  <si>
    <t>Digestive Diseases (5.3%)</t>
  </si>
  <si>
    <t>Respiratory Infections (1.6%)</t>
  </si>
  <si>
    <t>Genitourinary Diseases (1.2%)</t>
  </si>
  <si>
    <t>Maternal And Perinatal Conditions (54.1%)</t>
  </si>
  <si>
    <t>Signs, Symptoms And Ill-Defined (43.5%)</t>
  </si>
  <si>
    <t>Genitourinary Diseases (1.8%)</t>
  </si>
  <si>
    <t>Cancer (0.2%)</t>
  </si>
  <si>
    <t>Respiratory Infections (0.1%)</t>
  </si>
  <si>
    <t>Cardiovascular Diseases (15.5%)</t>
  </si>
  <si>
    <t>Maternal And Perinatal Conditions (15.0%)</t>
  </si>
  <si>
    <t>Signs, Symptoms And Ill-Defined (13.6%)</t>
  </si>
  <si>
    <t>Digestive Diseases (13.2%)</t>
  </si>
  <si>
    <t>Maternal And Perinatal Conditions (36.9%)</t>
  </si>
  <si>
    <t>Respiratory Infections (13.9%)</t>
  </si>
  <si>
    <t>Respiratory Diseases (9.1%)</t>
  </si>
  <si>
    <t>Digestive Diseases (7.7%)</t>
  </si>
  <si>
    <t>Cardiovascular Diseases (15.8%)</t>
  </si>
  <si>
    <t>Digestive Diseases (14.5%)</t>
  </si>
  <si>
    <t>Respiratory Infections (13.7%)</t>
  </si>
  <si>
    <t>Endocrine Disorders (9.4%)</t>
  </si>
  <si>
    <t>Infectious And Parasitic Diseases (9.0%)</t>
  </si>
  <si>
    <t>Cardiovascular Diseases (19.4%)</t>
  </si>
  <si>
    <t>Digestive Diseases (19.2%)</t>
  </si>
  <si>
    <t>Maternal And Perinatal Conditions (14.4%)</t>
  </si>
  <si>
    <t>Signs, Symptoms And Ill-Defined (6.8%)</t>
  </si>
  <si>
    <t>Neuropsychiatric Conditions (99.1%)</t>
  </si>
  <si>
    <t>Signs, Symptoms And Ill-Defined (0.8%)</t>
  </si>
  <si>
    <t>Maternal And Perinatal Conditions (0.0%)</t>
  </si>
  <si>
    <t>Injuries (0.0%)</t>
  </si>
  <si>
    <t>Cardiovascular Diseases (0.0%)</t>
  </si>
  <si>
    <t>Maternal And Perinatal Conditions (21.3%)</t>
  </si>
  <si>
    <t>Digestive Diseases (19.3%)</t>
  </si>
  <si>
    <t>Musculoskeletal Diseases (11.9%)</t>
  </si>
  <si>
    <t>Cardiovascular Diseases (10.7%)</t>
  </si>
  <si>
    <t>Signs, Symptoms And Ill-Defined (9.6%)</t>
  </si>
  <si>
    <t>Cardiovascular Diseases (31.5%)</t>
  </si>
  <si>
    <t>Injuries (7.6%)</t>
  </si>
  <si>
    <t>Infectious And Parasitic Diseases (5.3%)</t>
  </si>
  <si>
    <t>Cardiovascular Diseases (17.0%)</t>
  </si>
  <si>
    <t>Maternal And Perinatal Conditions (14.9%)</t>
  </si>
  <si>
    <t>Digestive Diseases (13.5%)</t>
  </si>
  <si>
    <t>Genitourinary Diseases (10.4%)</t>
  </si>
  <si>
    <t>Signs, Symptoms And Ill-Defined (9.8%)</t>
  </si>
  <si>
    <t>Maternal And Perinatal Conditions (27.2%)</t>
  </si>
  <si>
    <t>Endocrine Disorders (17.3%)</t>
  </si>
  <si>
    <t>Digestive Diseases (8.0%)</t>
  </si>
  <si>
    <t>Genitourinary Diseases (7.3%)</t>
  </si>
  <si>
    <t>Respiratory Infections (15.5%)</t>
  </si>
  <si>
    <t>Cardiovascular Diseases (12.6%)</t>
  </si>
  <si>
    <t>Signs, Symptoms And Ill-Defined (12.3%)</t>
  </si>
  <si>
    <t>Maternal And Perinatal Conditions (23.1%)</t>
  </si>
  <si>
    <t>Signs, Symptoms And Ill-Defined (18.7%)</t>
  </si>
  <si>
    <t>Respiratory Infections (6.4%)</t>
  </si>
  <si>
    <t>Digestive Diseases (29.5%)</t>
  </si>
  <si>
    <t>Respiratory Infections (20.5%)</t>
  </si>
  <si>
    <t>Cardiovascular Diseases (18.3%)</t>
  </si>
  <si>
    <t>Musculoskeletal Diseases (5.8%)</t>
  </si>
  <si>
    <t>Skin Diseases (4.6%)</t>
  </si>
  <si>
    <t>Maternal And Perinatal Conditions (18.5%)</t>
  </si>
  <si>
    <t>Signs, Symptoms And Ill-Defined (16.9%)</t>
  </si>
  <si>
    <t>Respiratory Infections (16.4%)</t>
  </si>
  <si>
    <t>Digestive Diseases (10.1%)</t>
  </si>
  <si>
    <t>Maternal And Perinatal Conditions (36.5%)</t>
  </si>
  <si>
    <t>Signs, Symptoms And Ill-Defined (18.1%)</t>
  </si>
  <si>
    <t>Digestive Diseases (14.7%)</t>
  </si>
  <si>
    <t>Respiratory Infections (8.8%)</t>
  </si>
  <si>
    <t>Cardiovascular Diseases (7.7%)</t>
  </si>
  <si>
    <t>Maternal And Perinatal Conditions (23.5%)</t>
  </si>
  <si>
    <t>Respiratory Infections (19.8%)</t>
  </si>
  <si>
    <t>Signs, Symptoms And Ill-Defined (11.6%)</t>
  </si>
  <si>
    <t>Respiratory Diseases (10.2%)</t>
  </si>
  <si>
    <t>Musculoskeletal Diseases (7.0%)</t>
  </si>
  <si>
    <t>Musculoskeletal Diseases (18.8%)</t>
  </si>
  <si>
    <t>Cancer (12.0%)</t>
  </si>
  <si>
    <t>Respiratory Diseases (94.6%)</t>
  </si>
  <si>
    <t>Neuropsychiatric Conditions (2.5%)</t>
  </si>
  <si>
    <t>Signs, Symptoms And Ill-Defined (1.8%)</t>
  </si>
  <si>
    <t>Congenital Anomalies (0.8%)</t>
  </si>
  <si>
    <t>Injuries (0.3%)</t>
  </si>
  <si>
    <t>Maternal And Perinatal Conditions (19.7%)</t>
  </si>
  <si>
    <t>Respiratory Infections (18.6%)</t>
  </si>
  <si>
    <t>Signs, Symptoms And Ill-Defined (10.7%)</t>
  </si>
  <si>
    <t>Digestive Diseases (7.9%)</t>
  </si>
  <si>
    <t>Neuropsychiatric Conditions (7.8%)</t>
  </si>
  <si>
    <t>Maternal And Perinatal Conditions (26.9%)</t>
  </si>
  <si>
    <t>Respiratory Infections (14.4%)</t>
  </si>
  <si>
    <t>Signs, Symptoms And Ill-Defined (11.0%)</t>
  </si>
  <si>
    <t>Infectious And Parasitic Diseases (9.8%)</t>
  </si>
  <si>
    <t>Cardiovascular Diseases (7.3%)</t>
  </si>
  <si>
    <t>Endocrine Disorders (23.6%)</t>
  </si>
  <si>
    <t>Maternal And Perinatal Conditions (21.9%)</t>
  </si>
  <si>
    <t>Digestive Diseases (17.9%)</t>
  </si>
  <si>
    <t>Genitourinary Diseases (8.9%)</t>
  </si>
  <si>
    <t>Signs, Symptoms And Ill-Defined (8.4%)</t>
  </si>
  <si>
    <t>Respiratory Infections (59.7%)</t>
  </si>
  <si>
    <t>Endocrine Disorders (8.7%)</t>
  </si>
  <si>
    <t>Genitourinary Diseases (4.3%)</t>
  </si>
  <si>
    <t>Respiratory Diseases (91.1%)</t>
  </si>
  <si>
    <t>Congenital Anomalies (3.7%)</t>
  </si>
  <si>
    <t>Signs, Symptoms And Ill-Defined (3.4%)</t>
  </si>
  <si>
    <t>Cardiovascular Diseases (0.9%)</t>
  </si>
  <si>
    <t>Maternal And Perinatal Conditions (33.0%)</t>
  </si>
  <si>
    <t>Digestive Diseases (15.8%)</t>
  </si>
  <si>
    <t>Respiratory Diseases (12.6%)</t>
  </si>
  <si>
    <t>Digestive Diseases (38.5%)</t>
  </si>
  <si>
    <t>Injuries (16.1%)</t>
  </si>
  <si>
    <t>Respiratory Diseases (13.9%)</t>
  </si>
  <si>
    <t>Skin Diseases (7.3%)</t>
  </si>
  <si>
    <t>Genitourinary Diseases (4.7%)</t>
  </si>
  <si>
    <t>Musculoskeletal Diseases (46.1%)</t>
  </si>
  <si>
    <t>Injuries (15.5%)</t>
  </si>
  <si>
    <t>Neuropsychiatric Conditions (10.1%)</t>
  </si>
  <si>
    <t>Digestive Diseases (8.3%)</t>
  </si>
  <si>
    <t>Signs, Symptoms And Ill-Defined (4.7%)</t>
  </si>
  <si>
    <t>Respiratory Infections (19.7%)</t>
  </si>
  <si>
    <t>Signs, Symptoms And Ill-Defined (10.6%)</t>
  </si>
  <si>
    <t>Digestive Diseases (9.8%)</t>
  </si>
  <si>
    <t>Injuries (9.2%)</t>
  </si>
  <si>
    <t>Signs, Symptoms And Ill-Defined (27.9%)</t>
  </si>
  <si>
    <t>Respiratory Infections (19.9%)</t>
  </si>
  <si>
    <t>Infectious And Parasitic Diseases (15.4%)</t>
  </si>
  <si>
    <t>Digestive Diseases (6.6%)</t>
  </si>
  <si>
    <t>Diabetes Mellitus (5.5%)</t>
  </si>
  <si>
    <t>Digestive Diseases (36.5%)</t>
  </si>
  <si>
    <t>Cardiovascular Diseases (16.6%)</t>
  </si>
  <si>
    <t>Injuries (12.6%)</t>
  </si>
  <si>
    <t>Endocrine Disorders (12.2%)</t>
  </si>
  <si>
    <t>Musculoskeletal Diseases (7.6%)</t>
  </si>
  <si>
    <t>Respiratory Infections (18.9%)</t>
  </si>
  <si>
    <t>Genitourinary Diseases (12.8%)</t>
  </si>
  <si>
    <t>Respiratory Diseases (12.5%)</t>
  </si>
  <si>
    <t>Maternal And Perinatal Conditions (10.0%)</t>
  </si>
  <si>
    <t>Cardiovascular Diseases (30.0%)</t>
  </si>
  <si>
    <t>Neuropsychiatric Conditions (28.1%)</t>
  </si>
  <si>
    <t>Respiratory Diseases (21.8%)</t>
  </si>
  <si>
    <t>Signs, Symptoms And Ill-Defined (9.2%)</t>
  </si>
  <si>
    <t>Injuries (3.6%)</t>
  </si>
  <si>
    <t>Digestive Diseases (19.7%)</t>
  </si>
  <si>
    <t>Respiratory Diseases (16.4%)</t>
  </si>
  <si>
    <t>Injuries (10.2%)</t>
  </si>
  <si>
    <t>Cardiovascular Diseases (8.1%)</t>
  </si>
  <si>
    <t>Neuropsychiatric Conditions (30.3%)</t>
  </si>
  <si>
    <t>Respiratory Diseases (12.9%)</t>
  </si>
  <si>
    <t>Musculoskeletal Diseases (6.4%)</t>
  </si>
  <si>
    <t>Respiratory Diseases (49.5%)</t>
  </si>
  <si>
    <t>Genitourinary Diseases (9.5%)</t>
  </si>
  <si>
    <t>Digestive Diseases (7.5%)</t>
  </si>
  <si>
    <t>Respiratory Infections (6.9%)</t>
  </si>
  <si>
    <t>Maternal And Perinatal Conditions (36.8%)</t>
  </si>
  <si>
    <t>Signs, Symptoms And Ill-Defined (16.7%)</t>
  </si>
  <si>
    <t>Digestive Diseases (15.7%)</t>
  </si>
  <si>
    <t>Cancer (12.9%)</t>
  </si>
  <si>
    <t>Respiratory Infections (11.9%)</t>
  </si>
  <si>
    <t>Acute Specialty Designation Subset</t>
  </si>
  <si>
    <t>Pediatric Critical Care</t>
  </si>
  <si>
    <t>Classification</t>
  </si>
  <si>
    <t>Hospital name</t>
  </si>
  <si>
    <t>Med/Surg Intermediate Care Unit</t>
  </si>
  <si>
    <t>Pediatric Intermediate Care</t>
  </si>
  <si>
    <t>Special Care Baby Unit</t>
  </si>
  <si>
    <t xml:space="preserve"> Cardiac Care Unit (CCU)</t>
  </si>
  <si>
    <t xml:space="preserve"> Surgical Intensive Care Unit</t>
  </si>
  <si>
    <t>Medical Intensive Care Unit</t>
  </si>
  <si>
    <t>Pediatric Extended Care Unit (PECU)</t>
  </si>
  <si>
    <t>Madinat Khalifa Healthcare Centre</t>
  </si>
  <si>
    <t>Baniyas Healthcare Center</t>
  </si>
  <si>
    <t>Medical Services Administration Of Abu Dhabi Police GHQ</t>
  </si>
  <si>
    <t>Al Bahya Healthcare Centre</t>
  </si>
  <si>
    <t xml:space="preserve">Burjeel Medical Centre </t>
  </si>
  <si>
    <t>Al Maqtaa Healthcare Center</t>
  </si>
  <si>
    <t xml:space="preserve">Proficiency Healthcare Diagnostic Laboratories </t>
  </si>
  <si>
    <t>Al Noor Hospital Speciality Clinics Al Musafah</t>
  </si>
  <si>
    <t xml:space="preserve">Al Salama One Day Surgery Center </t>
  </si>
  <si>
    <t xml:space="preserve">Al Zafaranah Diagnostic &amp; Screening Centre </t>
  </si>
  <si>
    <t>Al Bateen Healthcare Centre</t>
  </si>
  <si>
    <t>Al Rowda Healthcare Centre</t>
  </si>
  <si>
    <t>Eastern Alahili Medical Center</t>
  </si>
  <si>
    <t>Oud Al Touba Diagnostic &amp; Screening Centre</t>
  </si>
  <si>
    <t>Mezyad Healthcare Center</t>
  </si>
  <si>
    <t xml:space="preserve">Al Madar Medical Center  </t>
  </si>
  <si>
    <t>Al Hili Healthcare Center</t>
  </si>
  <si>
    <t xml:space="preserve">Al Noor Hospital Clinics  Alain  Alyahar </t>
  </si>
  <si>
    <t>Al Yahar Healthcare Centre</t>
  </si>
  <si>
    <t>Al Muweiji Healthcare Center</t>
  </si>
  <si>
    <t>Dr Khalid Aljamal Medical Center</t>
  </si>
  <si>
    <t>Neima Healthcare Centre</t>
  </si>
  <si>
    <t xml:space="preserve">Burjeel Medical Centre Barari </t>
  </si>
  <si>
    <t>Al Maqam Healthcare Centre</t>
  </si>
  <si>
    <t>Al Towayya Children'S Specialty Centre</t>
  </si>
  <si>
    <t>Al Ain Dental Center</t>
  </si>
  <si>
    <t xml:space="preserve">Seha  Dialysis Services – Tawam </t>
  </si>
  <si>
    <t>Mubarak Medical Center</t>
  </si>
  <si>
    <t>Al Dhafra Family Medicine Center</t>
  </si>
  <si>
    <t>Alnoor Hospital Medical Center  Marawah</t>
  </si>
  <si>
    <t>Disease Prevention And Screening Center Gaiathy</t>
  </si>
  <si>
    <t>Al Noor Hospital  Clinics   Madinat  Zayed</t>
  </si>
  <si>
    <t>Alnoor Hospital Speciality Clinics  Madina Zayed</t>
  </si>
  <si>
    <t xml:space="preserve">Seha Dialysis Services – Madinat Zayed </t>
  </si>
  <si>
    <t>Abu Al Abyad Clinic</t>
  </si>
  <si>
    <t>Hala Medical Centre</t>
  </si>
  <si>
    <t>Beda Al Mutawa Clinic</t>
  </si>
  <si>
    <t>Disease Prevention And Screening Center  Madinat Zayed</t>
  </si>
  <si>
    <t>Al Noor Hospital Speciality Clinics  Almirfa</t>
  </si>
  <si>
    <t xml:space="preserve">Seha Dialysis Services – Al Marfa </t>
  </si>
  <si>
    <t>Al Noor Hospital Family Care Center  Ghayathi</t>
  </si>
  <si>
    <t>Seha Mobile Clinic 1</t>
  </si>
  <si>
    <t>Al Samha Healthcare Center</t>
  </si>
  <si>
    <t>Al Khaleej Healthcare Centre</t>
  </si>
  <si>
    <t>Al Mafraq Dental Center</t>
  </si>
  <si>
    <t>Al Nahda Healthcare Centre</t>
  </si>
  <si>
    <t>Khalidiya Urgent Care Center</t>
  </si>
  <si>
    <t>Abu Dhabi Dental Center</t>
  </si>
  <si>
    <t>Al Mushrif Children'S Specialty Center</t>
  </si>
  <si>
    <t>Seha Mobile Clinic 2</t>
  </si>
  <si>
    <t>Al Dhafra Dental Centre</t>
  </si>
  <si>
    <t>Al Khatim Healthcare Centre</t>
  </si>
  <si>
    <t>Disease Prevention And Screening Center  Mussafah</t>
  </si>
  <si>
    <t>Al Madina Occupational Health Centre</t>
  </si>
  <si>
    <t>Al Etihad Healthcare Centre</t>
  </si>
  <si>
    <t>Airport Clinic1</t>
  </si>
  <si>
    <t>Disease Prevention And Screening Center</t>
  </si>
  <si>
    <t>Journ Yafour Healthcare Center</t>
  </si>
  <si>
    <t xml:space="preserve">Seha Dialysis Services – Al Mafraq </t>
  </si>
  <si>
    <t>Disease Prevention And Screening Center Al Shahama</t>
  </si>
  <si>
    <t>Etihad Visa Screening Center</t>
  </si>
  <si>
    <t>Al Quaa Healthcare Centre</t>
  </si>
  <si>
    <t>Al Jahli Healthcare Centre</t>
  </si>
  <si>
    <t>Al Niyadat Healthcare Centre</t>
  </si>
  <si>
    <t>Zakher Healthcare Centre</t>
  </si>
  <si>
    <t>Al Hayer Healthcare Centre</t>
  </si>
  <si>
    <t>Sweihan Healtcare Center</t>
  </si>
  <si>
    <t>Al Remah Healthcare Centre</t>
  </si>
  <si>
    <t>Al Masoudi Healthcare Centre</t>
  </si>
  <si>
    <t>Disease Prevention And Screening Centeralain</t>
  </si>
  <si>
    <t>Al Shueib Healthcare Center</t>
  </si>
  <si>
    <t>Al Khazna Healthcare Centre</t>
  </si>
  <si>
    <t>Tawam Ivf Center</t>
  </si>
  <si>
    <t>Al Faqa Healthcare Centre</t>
  </si>
  <si>
    <t>Disease Prevention And Screening Center Sweihan</t>
  </si>
  <si>
    <t>Blood Bank Center</t>
  </si>
  <si>
    <t>Tawam Dialysis Centre</t>
  </si>
  <si>
    <t>Tawam Rehabilitation Center</t>
  </si>
  <si>
    <t xml:space="preserve"> Episodes 
</t>
  </si>
  <si>
    <t xml:space="preserve">Advance Cure Diagnostic Centre </t>
  </si>
  <si>
    <t>Al Noor Hospital Clinics  Al  Mussaffah</t>
  </si>
  <si>
    <t xml:space="preserve">Burjeel Medical Center Al Shamkha </t>
  </si>
  <si>
    <t xml:space="preserve">Ibn Al Nafis Medical Centre </t>
  </si>
  <si>
    <t xml:space="preserve">Advanced Center For Day Care Surgery </t>
  </si>
  <si>
    <t xml:space="preserve">Al Borg Diagnostic Centre For Laboratories </t>
  </si>
  <si>
    <t xml:space="preserve">Prince Medical Centre One Day Surgery </t>
  </si>
  <si>
    <t xml:space="preserve">Sadd Maareb Medical Center </t>
  </si>
  <si>
    <t>Abu Dhabi Marine Operating Company Clinic (Adma Opco)</t>
  </si>
  <si>
    <t xml:space="preserve">Taha Medical Centre </t>
  </si>
  <si>
    <t xml:space="preserve">Al Hosn One Day Surgery Centre </t>
  </si>
  <si>
    <t xml:space="preserve">Moorfields Eye Hospital Centre </t>
  </si>
  <si>
    <t xml:space="preserve">Al Noor Hospital Family Care Center  Almamora </t>
  </si>
  <si>
    <t xml:space="preserve">Nadia Medical Center </t>
  </si>
  <si>
    <t xml:space="preserve">Liberty Dental Clinic </t>
  </si>
  <si>
    <t xml:space="preserve">Sahara  Medical  Center </t>
  </si>
  <si>
    <t xml:space="preserve">Oxford Medical Center </t>
  </si>
  <si>
    <t>Al Noor Hospital Medical Center  Icad Residential City</t>
  </si>
  <si>
    <t>Al Noor Hospital Family Care Center  Baniyas</t>
  </si>
  <si>
    <t xml:space="preserve">Apollo Medical Centre </t>
  </si>
  <si>
    <t xml:space="preserve">N M C Royal Medical Centre </t>
  </si>
  <si>
    <t xml:space="preserve">Al Bustan Medical Center </t>
  </si>
  <si>
    <t>Adnoc Medical Center</t>
  </si>
  <si>
    <t xml:space="preserve">Dr Firas Dental And Orthodontic Center </t>
  </si>
  <si>
    <t xml:space="preserve">Al Mafraq Medical Centre </t>
  </si>
  <si>
    <t>National Petroleum Construction Company Medical Center</t>
  </si>
  <si>
    <t xml:space="preserve">Al Mazroui Medical Centre One Day Surgery </t>
  </si>
  <si>
    <t xml:space="preserve">Cosmesurge &amp; Emirates Clinics For One Day Surgery </t>
  </si>
  <si>
    <t>Health &amp; Life Medical Center</t>
  </si>
  <si>
    <t xml:space="preserve">The Doctors Medical Center  Managed By Via Medica International Healthcare </t>
  </si>
  <si>
    <t>Al Anamel Medical Center</t>
  </si>
  <si>
    <t xml:space="preserve">Zia Medical Centre  </t>
  </si>
  <si>
    <t>Golden Health Medical Center</t>
  </si>
  <si>
    <t xml:space="preserve">Fakih Ivf Fertility Center </t>
  </si>
  <si>
    <t xml:space="preserve">Dar Alshifa Medical Center </t>
  </si>
  <si>
    <t xml:space="preserve">Beverly Hills Medical Centre </t>
  </si>
  <si>
    <t xml:space="preserve">Advanced American Dental Center </t>
  </si>
  <si>
    <t>Al Ameen Medical Centre  L L C</t>
  </si>
  <si>
    <t xml:space="preserve">Al Rayyan Medical Center Owned By Jaber  Jasem Almheiri  Sole Proprietorship </t>
  </si>
  <si>
    <t xml:space="preserve">Magrhabi Eye &amp; Ear Center  Daycare Surgeries  </t>
  </si>
  <si>
    <t>American European Medical Center</t>
  </si>
  <si>
    <t xml:space="preserve">Wisdom Medical Centre </t>
  </si>
  <si>
    <t>Prime Medical Center</t>
  </si>
  <si>
    <t>Health Plus Fertilty Center Abu Dhabi</t>
  </si>
  <si>
    <t xml:space="preserve">Care Well Medical Centre  </t>
  </si>
  <si>
    <t xml:space="preserve">American Centre For Psychiatry And Neurology </t>
  </si>
  <si>
    <t xml:space="preserve">Capital Medical Centre For Health Screening  </t>
  </si>
  <si>
    <t>Clinica Joelle Center</t>
  </si>
  <si>
    <t xml:space="preserve">Al Farhan Medical Centre   </t>
  </si>
  <si>
    <t xml:space="preserve">Dr Moopens Medical Clinic </t>
  </si>
  <si>
    <t xml:space="preserve">Samaya Specialized Center Ssclaser &amp; Day Care Surgery </t>
  </si>
  <si>
    <t>Exeter Medical Center For Bone &amp; Joint Health</t>
  </si>
  <si>
    <t xml:space="preserve">Abu Salman Medical Centre </t>
  </si>
  <si>
    <t xml:space="preserve">Dr Ahmed Abu Sharia Medical Centre </t>
  </si>
  <si>
    <t>Almadina Medical Center For Specialty Clinics</t>
  </si>
  <si>
    <t>Poly Clinic Aesthetic Dermatology  Plastic Surgery  Dental</t>
  </si>
  <si>
    <t>Dr Fawziea Khalfan Medical Centre</t>
  </si>
  <si>
    <t>Al Ameen Medical Centre    1</t>
  </si>
  <si>
    <t xml:space="preserve">Kohat Medical Centre </t>
  </si>
  <si>
    <t xml:space="preserve">Dr Ahmed Hassan Fikry Medical Centre </t>
  </si>
  <si>
    <t xml:space="preserve">Health Plus Family Health Center  </t>
  </si>
  <si>
    <t>Al Ruwais Medical Centre</t>
  </si>
  <si>
    <t>Health &amp; Life Medical Center   1</t>
  </si>
  <si>
    <t xml:space="preserve">Prime Care Medical Center </t>
  </si>
  <si>
    <t>Mubarak Medical Center   1</t>
  </si>
  <si>
    <t xml:space="preserve">Elyzee Day Surgery Medical Center </t>
  </si>
  <si>
    <t xml:space="preserve">Creative Dental Center </t>
  </si>
  <si>
    <t xml:space="preserve">Canadian Medical&amp; Rehabilation Center </t>
  </si>
  <si>
    <t xml:space="preserve">First Medical Center </t>
  </si>
  <si>
    <t xml:space="preserve">Abu Dhabi Knee And Sports Medicine Center </t>
  </si>
  <si>
    <t>Ibn Khaldoun Medical Speciality Center Llc</t>
  </si>
  <si>
    <t>Al Khazna Medical Center</t>
  </si>
  <si>
    <t xml:space="preserve">Well Care Medical Center </t>
  </si>
  <si>
    <t>Mezyad Medical Center</t>
  </si>
  <si>
    <t xml:space="preserve">Kings College Hospital Clinics </t>
  </si>
  <si>
    <t xml:space="preserve">Central Clinic </t>
  </si>
  <si>
    <t>Healthplus Womens Health Center L Lc</t>
  </si>
  <si>
    <t xml:space="preserve">Tajmeel Kids Park Medical Centre </t>
  </si>
  <si>
    <t>Merhi Dental &amp; Orthodontic Center</t>
  </si>
  <si>
    <t>Al Amal Medical Centre Llc</t>
  </si>
  <si>
    <t xml:space="preserve">Awazen Center </t>
  </si>
  <si>
    <t xml:space="preserve">Smile Factory Dental Centre </t>
  </si>
  <si>
    <t xml:space="preserve">Emerates Heart Center  Interplastic By Cosmetic Surgerydermatology &amp; Laser </t>
  </si>
  <si>
    <t xml:space="preserve">Macani Medical Center  </t>
  </si>
  <si>
    <t xml:space="preserve">Your Dental Center </t>
  </si>
  <si>
    <t xml:space="preserve">Ideal Medical Center </t>
  </si>
  <si>
    <t xml:space="preserve">Sky Dental Center    1 </t>
  </si>
  <si>
    <t>Harley Street Dental Center</t>
  </si>
  <si>
    <t>American Excellence Medical And Dental Center</t>
  </si>
  <si>
    <t xml:space="preserve">Marina Health Promotion Center </t>
  </si>
  <si>
    <t>Al Noor Hospital Family Care Centeral Bateen</t>
  </si>
  <si>
    <t>Time Cure Medical Center</t>
  </si>
  <si>
    <t>Health &amp; Life Medical Center   3</t>
  </si>
  <si>
    <t>Shadi International Dental &amp; Orthodontic Center</t>
  </si>
  <si>
    <t xml:space="preserve">Unique Care Well Medical Centre </t>
  </si>
  <si>
    <t xml:space="preserve">French Dental Aesthetic Centre </t>
  </si>
  <si>
    <t>Emirates Jordanian Medical Center</t>
  </si>
  <si>
    <t xml:space="preserve">International Knee &amp; Joint Centre </t>
  </si>
  <si>
    <t xml:space="preserve">Al Ghazali Specialized Poly Clinics  </t>
  </si>
  <si>
    <t xml:space="preserve">Star Medical Center </t>
  </si>
  <si>
    <t xml:space="preserve">Advance Cure Diagonostic Centre   </t>
  </si>
  <si>
    <t xml:space="preserve">Middle East Specialized Medical Centre </t>
  </si>
  <si>
    <t xml:space="preserve">Tajmeel Specialized Medical Center </t>
  </si>
  <si>
    <t>Burjeel Hospital  Ivf Center</t>
  </si>
  <si>
    <t xml:space="preserve">Everlast Wellness Medical Center </t>
  </si>
  <si>
    <t>Eastern Al Ahili Medical Center   1</t>
  </si>
  <si>
    <t xml:space="preserve">Expert Medical Clinic Owned By Ibrahim Abdulnoor Alzarooni  Sole Proprietorship </t>
  </si>
  <si>
    <t xml:space="preserve">Intercare Health Center </t>
  </si>
  <si>
    <t>Smile Line Dental Center   1</t>
  </si>
  <si>
    <t xml:space="preserve">The British Lasik &amp; Cosmetic Surgery Center </t>
  </si>
  <si>
    <t xml:space="preserve">Dew Derm Aesthetic Center </t>
  </si>
  <si>
    <t xml:space="preserve">Taba Specialist Medical Center </t>
  </si>
  <si>
    <t>Zirku Medical Center</t>
  </si>
  <si>
    <t>Lilac Medical Centre</t>
  </si>
  <si>
    <t>Al Quds Specialized Dental Center</t>
  </si>
  <si>
    <t>Al Manal Dental Center</t>
  </si>
  <si>
    <t xml:space="preserve">Al Razi City Medical Center  </t>
  </si>
  <si>
    <t>Asmat Dental Medical Center</t>
  </si>
  <si>
    <t>Thomas Dental Centre</t>
  </si>
  <si>
    <t>Zakum Development Zadco Medical Center</t>
  </si>
  <si>
    <t>Daou Dental Center</t>
  </si>
  <si>
    <t xml:space="preserve">Canadian Medical Center </t>
  </si>
  <si>
    <t>Tajmeel Dental Center    1</t>
  </si>
  <si>
    <t xml:space="preserve">Al Burooj Medical Centre </t>
  </si>
  <si>
    <t>Ocean Dental &amp; Orthodontic Center</t>
  </si>
  <si>
    <t>Consultants  Medical  Centre</t>
  </si>
  <si>
    <t xml:space="preserve">Eastmans Dental Clinic </t>
  </si>
  <si>
    <t xml:space="preserve">Maxim Medical Centre </t>
  </si>
  <si>
    <t>Al Hikma Medical Centre    1</t>
  </si>
  <si>
    <t xml:space="preserve">Care Well Modern Medical Center </t>
  </si>
  <si>
    <t>Universal Specialty Medical Center</t>
  </si>
  <si>
    <t xml:space="preserve">Smile Rite Dental Care </t>
  </si>
  <si>
    <t>Alnoor Hospital Clinic  Alryan Labor Camp</t>
  </si>
  <si>
    <t xml:space="preserve">Reviera Medical Centre </t>
  </si>
  <si>
    <t>Ibn Al Nafis Medical Centre    1</t>
  </si>
  <si>
    <t xml:space="preserve">Al Dhabi Medical Centre </t>
  </si>
  <si>
    <t xml:space="preserve">Bright And White Dental Clinic  </t>
  </si>
  <si>
    <t xml:space="preserve">Aesthetic Dental Center </t>
  </si>
  <si>
    <t xml:space="preserve">L A Medical Centre </t>
  </si>
  <si>
    <t xml:space="preserve">Doctor Sherif Mattar Medical Center </t>
  </si>
  <si>
    <t xml:space="preserve">Mena Labs Medical Laboratory </t>
  </si>
  <si>
    <t>New York University In Abu Dhabi Corporationabu Dhabi Clinic</t>
  </si>
  <si>
    <t xml:space="preserve">The Doctors Medical Center  Masdar City </t>
  </si>
  <si>
    <t xml:space="preserve">Icon Clinic </t>
  </si>
  <si>
    <t>Alreem Dental &amp; Cosmetic Center Of Dubai   Of Abu Dhabi 1</t>
  </si>
  <si>
    <t xml:space="preserve">Summer Land Medical Centre </t>
  </si>
  <si>
    <t>Advanced American Dental Centre   1</t>
  </si>
  <si>
    <t>Dr Rocco Specialized Dental Center</t>
  </si>
  <si>
    <t>Hakeem Dental Center</t>
  </si>
  <si>
    <t>Gentle Dental &amp; Medical Care Centre</t>
  </si>
  <si>
    <t>Al Rayashi Dental Center</t>
  </si>
  <si>
    <t>Boulevard Medical Centre</t>
  </si>
  <si>
    <t>Alcady Medical Centre</t>
  </si>
  <si>
    <t>Taj Dental Center</t>
  </si>
  <si>
    <t xml:space="preserve">Bodyworx Medical Center </t>
  </si>
  <si>
    <t>Iris Medical Centre Llc</t>
  </si>
  <si>
    <t xml:space="preserve">Universal Hospital Clinics </t>
  </si>
  <si>
    <t xml:space="preserve">Al Saqi Medical Poly Clinic  </t>
  </si>
  <si>
    <t xml:space="preserve">Adam &amp; Eve Specialized Medical Centre </t>
  </si>
  <si>
    <t>Star Medical Centre   1</t>
  </si>
  <si>
    <t>Magrhabi Eye &amp; Ear Center  Daycare Surgeries</t>
  </si>
  <si>
    <t xml:space="preserve">Al Karama Medical Clinic </t>
  </si>
  <si>
    <t xml:space="preserve">The American Surgecenter </t>
  </si>
  <si>
    <t xml:space="preserve">Doctor Atiqur Rahman Polyclinic </t>
  </si>
  <si>
    <t>Syed Sadiq Polyclinic</t>
  </si>
  <si>
    <t xml:space="preserve">Mediclinic Corniche Medical Centre </t>
  </si>
  <si>
    <t xml:space="preserve">Al Farooq Medical &amp;  Dental Center </t>
  </si>
  <si>
    <t>Miami Emirates Medical Center</t>
  </si>
  <si>
    <t xml:space="preserve">All Care Medical Center </t>
  </si>
  <si>
    <t>Asian Philippine Medical Center</t>
  </si>
  <si>
    <t>Tabarak Medical Polyclinic</t>
  </si>
  <si>
    <t>Royal Spanish Center Lasik Eyes &amp; Cosmetic</t>
  </si>
  <si>
    <t>Dr Munir Silwadi Dental Centre</t>
  </si>
  <si>
    <t xml:space="preserve">Bright Dental Poly Clinic </t>
  </si>
  <si>
    <t xml:space="preserve">London Consulting Medical Center </t>
  </si>
  <si>
    <t xml:space="preserve">International Center For Dental Excellence </t>
  </si>
  <si>
    <t>Vista Care Specialized Clinic</t>
  </si>
  <si>
    <t>New National Medical Centre     1</t>
  </si>
  <si>
    <t xml:space="preserve">Oaiss Braces Centre </t>
  </si>
  <si>
    <t xml:space="preserve">Ultra Care Medical Center </t>
  </si>
  <si>
    <t>Medical Laser Center / Dental</t>
  </si>
  <si>
    <t xml:space="preserve">Al Falah Medical Poly Clinics </t>
  </si>
  <si>
    <t>Islamabad Medical Center</t>
  </si>
  <si>
    <t xml:space="preserve">Sama Alshamkha Medical Center </t>
  </si>
  <si>
    <t xml:space="preserve">Wellness One Day Surgery Center </t>
  </si>
  <si>
    <t xml:space="preserve">I V I Middle East Fertility Clinic </t>
  </si>
  <si>
    <t xml:space="preserve">Llh Medical Centre Al Musaffah </t>
  </si>
  <si>
    <t>Alqadi Medical Center</t>
  </si>
  <si>
    <t>Health &amp; Life Medical Center   4</t>
  </si>
  <si>
    <t>Alsabah Dental Polyclinic</t>
  </si>
  <si>
    <t>Dr Munzer Al Shanti Clinic</t>
  </si>
  <si>
    <t>Home Health Medical Centre     1</t>
  </si>
  <si>
    <t>Apollo Medical Centre    1</t>
  </si>
  <si>
    <t>New Medical Centre    Of Abu Dhabi 3</t>
  </si>
  <si>
    <t>Albustan Medical Center    1</t>
  </si>
  <si>
    <t>Dr Kouthar Al Waidh Clinic</t>
  </si>
  <si>
    <t>Neuron Psychological Care Center L L C</t>
  </si>
  <si>
    <t xml:space="preserve">Hydrabad Medical Center </t>
  </si>
  <si>
    <t xml:space="preserve">Tabibak Medical Clinic Owned By Ibrahim Abdulnoor Alzarooni  Sole Proprietorship    </t>
  </si>
  <si>
    <t xml:space="preserve">Dr Sahar Al Kadhi Medical Center </t>
  </si>
  <si>
    <t xml:space="preserve">Burjeel Neuro Rehabilitation And Physiotherapy Center </t>
  </si>
  <si>
    <t>Al Noor Medical Companyal Noor Hospital  Fertility Center</t>
  </si>
  <si>
    <t>French Dental Aesthetic Centre  2</t>
  </si>
  <si>
    <t xml:space="preserve">Providence International Medical &amp; Cosmetic Center </t>
  </si>
  <si>
    <t xml:space="preserve">Skin &amp; Slim Medical Center </t>
  </si>
  <si>
    <t>Drmousa Alsilwadi Center</t>
  </si>
  <si>
    <t xml:space="preserve">Llh Medical Centre </t>
  </si>
  <si>
    <t>N M C Royal Medical Centre  1</t>
  </si>
  <si>
    <t xml:space="preserve">Cseh Elixir Medical Center </t>
  </si>
  <si>
    <t xml:space="preserve">Dr Fuad Odeh Medical Center </t>
  </si>
  <si>
    <t>Oasis Medical Centre   1</t>
  </si>
  <si>
    <t xml:space="preserve">New Age Clinic </t>
  </si>
  <si>
    <t>Noor Alahli Medical Center   1</t>
  </si>
  <si>
    <t xml:space="preserve">Hope Medical Center </t>
  </si>
  <si>
    <t xml:space="preserve">Genet Medical Center </t>
  </si>
  <si>
    <t xml:space="preserve">Masters Dental And Aesthetic Centre  </t>
  </si>
  <si>
    <t>Oxford Medical Center    1</t>
  </si>
  <si>
    <t>Basiso Dental Center</t>
  </si>
  <si>
    <t>Altamayz Medical Centre</t>
  </si>
  <si>
    <t>Royal International Medical Center</t>
  </si>
  <si>
    <t>Bab Al Madina Medical Center</t>
  </si>
  <si>
    <t xml:space="preserve">British Dental Medical Clinic </t>
  </si>
  <si>
    <t>Noor Al Shifa Medical Center</t>
  </si>
  <si>
    <t>Alhelal Alfeddy Clinic For General Medicine</t>
  </si>
  <si>
    <t>Golden Health Mobile Medical Unit</t>
  </si>
  <si>
    <t xml:space="preserve">Smile Dental Clinic </t>
  </si>
  <si>
    <t xml:space="preserve">Bin Majid Medical Center </t>
  </si>
  <si>
    <t>Westminster Medical Centre</t>
  </si>
  <si>
    <t>Golden Choice Medical Center</t>
  </si>
  <si>
    <t>Marina Dental Center</t>
  </si>
  <si>
    <t>Dr Musa Abu Zayed Dental Center</t>
  </si>
  <si>
    <t xml:space="preserve">Sama Alsham Dental &amp; Medical Center </t>
  </si>
  <si>
    <t>Jeiroudi Orthodontic Center</t>
  </si>
  <si>
    <t>Manchester Dental Center</t>
  </si>
  <si>
    <t>Hala  Dental Clinic</t>
  </si>
  <si>
    <t xml:space="preserve"> La Belle Medical Center</t>
  </si>
  <si>
    <t xml:space="preserve">Medica International Medical Centre </t>
  </si>
  <si>
    <t>Swedish Medical Centre  Wll</t>
  </si>
  <si>
    <t>Dentacare Centre  1</t>
  </si>
  <si>
    <t>Healthway Medical Centre    1</t>
  </si>
  <si>
    <t xml:space="preserve">Majestic Dental Center </t>
  </si>
  <si>
    <t xml:space="preserve">Annab Laboratory </t>
  </si>
  <si>
    <t xml:space="preserve">Medical Park Consultants One Day Surgery Center </t>
  </si>
  <si>
    <t xml:space="preserve">Boston Dental Center </t>
  </si>
  <si>
    <t>K K T Orthopedic Spine Center</t>
  </si>
  <si>
    <t>Nova Dent Center</t>
  </si>
  <si>
    <t xml:space="preserve">Fakih Medical Center </t>
  </si>
  <si>
    <t>Emirates Mobile Heart Clinic</t>
  </si>
  <si>
    <t xml:space="preserve">Medeor Medical Centre </t>
  </si>
  <si>
    <t>Amwaj Medical Center</t>
  </si>
  <si>
    <t xml:space="preserve">Sky Dental Center </t>
  </si>
  <si>
    <t xml:space="preserve">Green Apple Dental Center </t>
  </si>
  <si>
    <t>Safe Care Dental Clinic</t>
  </si>
  <si>
    <t xml:space="preserve">Doctor Abdallah Azzam  Paediatric Clinic </t>
  </si>
  <si>
    <t>Apollo Medical Centre  2</t>
  </si>
  <si>
    <t>Cosmesurge &amp; Emirates Clinics For One Day Surgery    1</t>
  </si>
  <si>
    <t>Gulf International Cancer Center</t>
  </si>
  <si>
    <t>Dr Walaa Fakhr Medical Centre</t>
  </si>
  <si>
    <t xml:space="preserve">Smile Line Dental Polyclinic </t>
  </si>
  <si>
    <t xml:space="preserve">Canadian Medical Cosmetic Center </t>
  </si>
  <si>
    <t>Dr Aljundi Orthodontic And Dental Center</t>
  </si>
  <si>
    <t xml:space="preserve">Style Smile Advanced Dental Center </t>
  </si>
  <si>
    <t>Dr Mubark Shaikh Clinic</t>
  </si>
  <si>
    <t>Dr Sabah Al Sakban Medical Clinic</t>
  </si>
  <si>
    <t>Corpofino Dermatology Clinic</t>
  </si>
  <si>
    <t>Lumiere Skin Clinic Center    1</t>
  </si>
  <si>
    <t xml:space="preserve">Fetal Medicine And Genetic Center </t>
  </si>
  <si>
    <t xml:space="preserve">Daar Al Misbah Medical Center </t>
  </si>
  <si>
    <t xml:space="preserve">Japanese Diagnostic Laboratories Center </t>
  </si>
  <si>
    <t>Tower Clinic Dental Clinic</t>
  </si>
  <si>
    <t xml:space="preserve">Spectrum Medical Centre </t>
  </si>
  <si>
    <t xml:space="preserve">Drmagdy Lyon Dental Clinic </t>
  </si>
  <si>
    <t>Kaya Skin Care Clinic2</t>
  </si>
  <si>
    <t>Lotus Holistic Alternative Medical Center   1</t>
  </si>
  <si>
    <t>Shadi International Dental &amp; Orthodontic Center   3</t>
  </si>
  <si>
    <t>Petrofac Emirates Clinic   Project Uz750 Zadco</t>
  </si>
  <si>
    <t>Health &amp; Life Medical Center   8</t>
  </si>
  <si>
    <t>N M C Royal Medical Centre  2</t>
  </si>
  <si>
    <t>Dr Muna Almurrawi Medical Center</t>
  </si>
  <si>
    <t>Kaya Skin Care Clinic  3Abudhabi Mall</t>
  </si>
  <si>
    <t>Health &amp; Life Medical Center   6</t>
  </si>
  <si>
    <t xml:space="preserve">Mcculloch Clinic </t>
  </si>
  <si>
    <t>Dr Omer Al Atrash Clinic</t>
  </si>
  <si>
    <t>Al Salama Clinic  Medical Consultant</t>
  </si>
  <si>
    <t xml:space="preserve">Juman Pearls Dental Clinic </t>
  </si>
  <si>
    <t xml:space="preserve">Kaya Skin Care Clinicmushrif Mall </t>
  </si>
  <si>
    <t xml:space="preserve">Future Cure Medical Clinic </t>
  </si>
  <si>
    <t xml:space="preserve">Sehaty Mobile Medicalunit Owned By Ibrahim Abdulnoor Alzarooni  Sole Proprietorship </t>
  </si>
  <si>
    <t>Shadi International Dental &amp; Orthodontic Center   2</t>
  </si>
  <si>
    <t xml:space="preserve">Labors Mobile Medicalunit Owned By Ibrahim Abdulnoor Alzaroonione Man Company </t>
  </si>
  <si>
    <t>Health &amp; Life Medical Center   7</t>
  </si>
  <si>
    <t xml:space="preserve">The Open Mri Center </t>
  </si>
  <si>
    <t xml:space="preserve">Amaryllis Dermatology Specialized Medical Clinic </t>
  </si>
  <si>
    <t xml:space="preserve">Emirates Japanese Medical Center </t>
  </si>
  <si>
    <t xml:space="preserve">Lumiere Skin Clinic Center </t>
  </si>
  <si>
    <t xml:space="preserve">Forever Young Medical Center </t>
  </si>
  <si>
    <t>Dr Amal Biyali Center</t>
  </si>
  <si>
    <t>Ishtar Medical Centre</t>
  </si>
  <si>
    <t>Bashira Specialized Medical Clinic</t>
  </si>
  <si>
    <t>Mind Maps Medical Center</t>
  </si>
  <si>
    <t>Swat Medical Poly Clinic</t>
  </si>
  <si>
    <t>Beautica Dental Clinic</t>
  </si>
  <si>
    <t>Royal Specialized Dental Clinic</t>
  </si>
  <si>
    <t>Ever Care Medical Clinic</t>
  </si>
  <si>
    <t xml:space="preserve">Dr Mahmood Al Mahjari Dental Polyclinic Clinic </t>
  </si>
  <si>
    <t>Al Reef Dental Clinc</t>
  </si>
  <si>
    <t>Derma Solutions One Day Surgery Center</t>
  </si>
  <si>
    <t>Dr Allissar Khoury Clinic</t>
  </si>
  <si>
    <t>Dr Mai Alshamsi Integrated Care Center</t>
  </si>
  <si>
    <t>Butterfly Dental Clinic</t>
  </si>
  <si>
    <t>Abu Dhabi Oil Company Limited  Japan  Clinic</t>
  </si>
  <si>
    <t>Right Choice Medical Center</t>
  </si>
  <si>
    <t xml:space="preserve">European Canadian Medical Center </t>
  </si>
  <si>
    <t>Al Khaja Midical Centre</t>
  </si>
  <si>
    <t>Proficiency Medical Clinic</t>
  </si>
  <si>
    <t>Vision Dental Clinic</t>
  </si>
  <si>
    <t xml:space="preserve">Holistic Dental Center </t>
  </si>
  <si>
    <t>Al Haithami Specialized Medical Centre</t>
  </si>
  <si>
    <t xml:space="preserve">Sumer Medical Polyclinic </t>
  </si>
  <si>
    <t xml:space="preserve">Western Medical Centre  </t>
  </si>
  <si>
    <t xml:space="preserve">Pearly Smile Dental Center  </t>
  </si>
  <si>
    <t>Amrita Medical Centre   1</t>
  </si>
  <si>
    <t xml:space="preserve">Freedom Medical Poly Clinic </t>
  </si>
  <si>
    <t>Dubai Smile Dental Clinic   Branch 1</t>
  </si>
  <si>
    <t xml:space="preserve">Well Health Medical Center </t>
  </si>
  <si>
    <t xml:space="preserve">Dental Experts Center </t>
  </si>
  <si>
    <t>Makkah Specialized Medical Centre</t>
  </si>
  <si>
    <t xml:space="preserve">Beauty Trick Medical Center </t>
  </si>
  <si>
    <t>Care First Medical Centre</t>
  </si>
  <si>
    <t xml:space="preserve">Medeor Medical Centre (Yas Mall) </t>
  </si>
  <si>
    <t xml:space="preserve">Add Care Medical Center  </t>
  </si>
  <si>
    <t>Althuraya Dental Implant Center</t>
  </si>
  <si>
    <t>Delma Medical Center</t>
  </si>
  <si>
    <t xml:space="preserve">Modern Doctors Centre </t>
  </si>
  <si>
    <t xml:space="preserve">Elite Medical Center </t>
  </si>
  <si>
    <t>Alpha Medical Centre</t>
  </si>
  <si>
    <t xml:space="preserve">Dr Ahmed Kamel Clinic </t>
  </si>
  <si>
    <t>Hollywood Smile Medical Center</t>
  </si>
  <si>
    <t xml:space="preserve">Unique Al Ahalia Ophthalmology Medical Center </t>
  </si>
  <si>
    <t xml:space="preserve">Emirates Royal Orhtodontic And Cosmetic Dentistry Center </t>
  </si>
  <si>
    <t>Open Mr For Spine Surgery   Of Abu Dhabi 1</t>
  </si>
  <si>
    <t>Al Dhafra Dental Specialized Clinic</t>
  </si>
  <si>
    <t xml:space="preserve">Al Hikma Medical Centre  </t>
  </si>
  <si>
    <t xml:space="preserve">Al Reem Dental Center </t>
  </si>
  <si>
    <t>Gulf Pearl Dental Center</t>
  </si>
  <si>
    <t xml:space="preserve">Dr Abbas Hussain Mohammed Orthodontic &amp; Dental Center </t>
  </si>
  <si>
    <t xml:space="preserve">Excellent Medical Center </t>
  </si>
  <si>
    <t>Aster Medical Centre    1</t>
  </si>
  <si>
    <t>Palmira Specialized Medical Centre</t>
  </si>
  <si>
    <t>Emirates Filipino Medical Clinic</t>
  </si>
  <si>
    <t>Specialized Dental &amp; Orthodontic Center</t>
  </si>
  <si>
    <t>Amana Specialized Medical Clinic</t>
  </si>
  <si>
    <t>Al Safwa Specialzied Dental Center</t>
  </si>
  <si>
    <t>Golden Care Medical Center Owned By Husain Ahmed Mubaraksaleh Alkarbi  Sole Proprietorship Lcc</t>
  </si>
  <si>
    <t>Barbara Orthodontic And Dental Polyclinic   1</t>
  </si>
  <si>
    <t>Dr Ibrahim Al Dajani Clinic</t>
  </si>
  <si>
    <t>Dr Chawky Haddad Dental Clinic</t>
  </si>
  <si>
    <t>Dr Faiz Haddad Clinic</t>
  </si>
  <si>
    <t>Unique Al Ahalia Ophthalmology Medical Center    1</t>
  </si>
  <si>
    <t>Appolonia Dental Center</t>
  </si>
  <si>
    <t xml:space="preserve">Yas Physiotherapy Center </t>
  </si>
  <si>
    <t>Al Noor Hospital Clinic  Etisalat</t>
  </si>
  <si>
    <t xml:space="preserve">Maghribi Opticals Company  Abu Dhabi </t>
  </si>
  <si>
    <t xml:space="preserve">Magrabi Optical Company  Abu Dhabi </t>
  </si>
  <si>
    <t xml:space="preserve">Majzoub Opticals </t>
  </si>
  <si>
    <t>Health &amp; Life Medical Center   5</t>
  </si>
  <si>
    <t xml:space="preserve">Al Jaber Optical Centre   Abu Dhabi  </t>
  </si>
  <si>
    <t>Emirates Advanced Rehabilitation Of Children Center</t>
  </si>
  <si>
    <t>Future Rehabilitation Centre</t>
  </si>
  <si>
    <t>Grand Optics     8</t>
  </si>
  <si>
    <t>Al Jaber Opticalcentre   Of Abudhabi 14</t>
  </si>
  <si>
    <t>Yateem Optician 1</t>
  </si>
  <si>
    <t>Adnoc Schools Clinic  Sas Al Nakhl  Girls</t>
  </si>
  <si>
    <t>Bright Riders School  Clinic</t>
  </si>
  <si>
    <t>Grand Optics  3</t>
  </si>
  <si>
    <t>Dar Opticals    11</t>
  </si>
  <si>
    <t>Grand Optics –  7</t>
  </si>
  <si>
    <t>Rosewood Hotel Abu Dhabi   Clinic</t>
  </si>
  <si>
    <t xml:space="preserve">Asia Opticals  </t>
  </si>
  <si>
    <t xml:space="preserve">Al Najah Technology Dental Laborotory </t>
  </si>
  <si>
    <t>Canadian International School   Clinic</t>
  </si>
  <si>
    <t xml:space="preserve">Bounceback Physiotherapy Treatment Centre </t>
  </si>
  <si>
    <t>Yateem Optician 3</t>
  </si>
  <si>
    <t>Abu Dhabi Indian School   1 Clinic</t>
  </si>
  <si>
    <t xml:space="preserve">Modern Opticals  </t>
  </si>
  <si>
    <t>Optysport Optical Trading   1</t>
  </si>
  <si>
    <t>The New England Centr For Children  Abu Dhabi</t>
  </si>
  <si>
    <t>Yateem Opticals   9</t>
  </si>
  <si>
    <t>Majestic Optics Company   6</t>
  </si>
  <si>
    <t>Yateem Optician  10</t>
  </si>
  <si>
    <t>American International School   Clinic</t>
  </si>
  <si>
    <t>Eyezone (Br Of Excel Entrprises (L L C)  Of Abu Dhabi 3</t>
  </si>
  <si>
    <t>Optysport Optical Trading    2</t>
  </si>
  <si>
    <t>Dar Optics  – Branch 7</t>
  </si>
  <si>
    <t>Al Pha Optical    Of Abu Dhabi 3</t>
  </si>
  <si>
    <t>International Mechanical &amp; Electrical Company Wll Clinic  No 1</t>
  </si>
  <si>
    <t>Emirates Aluminum Company Limited P J S Clinic Manage By Al Noor Medical Company  Al Noor Hospital</t>
  </si>
  <si>
    <t xml:space="preserve">Gems World Academy School Clinic </t>
  </si>
  <si>
    <t>Paris Optics   1</t>
  </si>
  <si>
    <t>Vision Care Opticals  ( Dubai Br)  Of Abu Dhabi 1</t>
  </si>
  <si>
    <t>Maple Wood International School  Clinic</t>
  </si>
  <si>
    <t xml:space="preserve">Inter Optic  Centre </t>
  </si>
  <si>
    <t>International Private School Of Choueifat  Clinic</t>
  </si>
  <si>
    <t>Philippine Emirates Private School  Clinic</t>
  </si>
  <si>
    <t>Sheikh Khalifa Bin Zayed Arab Pakistan Schooll L C Clinic</t>
  </si>
  <si>
    <t>Majestic Optics Company   5</t>
  </si>
  <si>
    <t>Al Jamal Opticals  2</t>
  </si>
  <si>
    <t>Vlcc International   Abu Dhabi 3</t>
  </si>
  <si>
    <t>Al Jaber Optical Centre Abudhabi  Of Abu Dh</t>
  </si>
  <si>
    <t>Reach British School  Clinic</t>
  </si>
  <si>
    <t xml:space="preserve">Alpha Optical    Abu Dhabi </t>
  </si>
  <si>
    <t>Aster Opticals    Of Abu Dhabi 1</t>
  </si>
  <si>
    <t>Dar Optics    1</t>
  </si>
  <si>
    <t xml:space="preserve">Majestic Optics Company  </t>
  </si>
  <si>
    <t>Petrofac Emirates  First Aid Post  Icad Office</t>
  </si>
  <si>
    <t>Vision Express Optics</t>
  </si>
  <si>
    <t>Dar Optics     13</t>
  </si>
  <si>
    <t>Eyezone ( Br Of Excel Enterprises )   Of Abu Dhabi 2</t>
  </si>
  <si>
    <t>Merryland International School  Clinic</t>
  </si>
  <si>
    <t>Emirates And Japanes Diet Center</t>
  </si>
  <si>
    <t xml:space="preserve">Prestige Dental Laboratory </t>
  </si>
  <si>
    <t xml:space="preserve">Motion Orthopedic Compensation Devices Lab </t>
  </si>
  <si>
    <t>Dar Opticals   12</t>
  </si>
  <si>
    <t>Kids First Medical Center    Of Abu Dhabi 1</t>
  </si>
  <si>
    <t>Dar Opticals   6</t>
  </si>
  <si>
    <t xml:space="preserve">Repton Foundation School Clinic </t>
  </si>
  <si>
    <t>The Sheikh Zayed Private Academy For Girls  Clinic</t>
  </si>
  <si>
    <t>Al Jaber Optical Centre   Of Abudhabi 13</t>
  </si>
  <si>
    <t>Taiba Opticals   1</t>
  </si>
  <si>
    <t>Abu Dhabi Grammar School (Canada)  Clinic</t>
  </si>
  <si>
    <t>Al Jaber Optical Center  Of Abu Dhabi 2</t>
  </si>
  <si>
    <t>Optic Zone   Of Abu Dhabi 3</t>
  </si>
  <si>
    <t>Adnoc Schools Clinic  Sas Al Nakhl  Boys</t>
  </si>
  <si>
    <t>Vision Care Opticals  (Dubai Br )  Of Abu Dhabi 2</t>
  </si>
  <si>
    <t>Al Jaber Optical Centre    Of Abu Dhabi 1</t>
  </si>
  <si>
    <t>Live'Ly  Abu Dhabi</t>
  </si>
  <si>
    <t>Vision Express Optics   2</t>
  </si>
  <si>
    <t>Rivoli Eye Zone  Of Excel Enterprises   Abu Dhabi</t>
  </si>
  <si>
    <t xml:space="preserve">Gulf Chinese Medical Centre </t>
  </si>
  <si>
    <t>The Sheikh Zayed Private Academy For Boys  Clinic</t>
  </si>
  <si>
    <t xml:space="preserve">Susan Young Beauty Clinic </t>
  </si>
  <si>
    <t xml:space="preserve">Vision Express Optics   3 </t>
  </si>
  <si>
    <t xml:space="preserve">Burjeel Dental Laboratory </t>
  </si>
  <si>
    <t>Al Najah Technology Dental Laboratory    1</t>
  </si>
  <si>
    <t>Al Madar Medical Center     3</t>
  </si>
  <si>
    <t>International School Of Choueifat Clinic \ Khalifa City</t>
  </si>
  <si>
    <t xml:space="preserve">Dr Suad Lutfi Dermatology &amp; Laser Clinic </t>
  </si>
  <si>
    <t>Optical Centre   / 1</t>
  </si>
  <si>
    <t>Optical  Centre   /2</t>
  </si>
  <si>
    <t xml:space="preserve">Prime Optic    1 </t>
  </si>
  <si>
    <t>Paris Optics   2</t>
  </si>
  <si>
    <t>Yateem Optician  13</t>
  </si>
  <si>
    <t xml:space="preserve">Dar Optics </t>
  </si>
  <si>
    <t>Petroleum Servicse Companyesnaad P J S Clinic</t>
  </si>
  <si>
    <t>Majestic Optics Company    1</t>
  </si>
  <si>
    <t>Yateem Optician 11</t>
  </si>
  <si>
    <t>Vision Express Optics   1</t>
  </si>
  <si>
    <t>Abu Dhabi  International Private School    1  Clinic</t>
  </si>
  <si>
    <t>Petrofac Emirates  Clinic Uz750 Project South Island  Zadco</t>
  </si>
  <si>
    <t>Shangrila Hotel Abu Dhabi Clinic</t>
  </si>
  <si>
    <t xml:space="preserve">Summit International Schools Clinic </t>
  </si>
  <si>
    <t xml:space="preserve">Sabis International School Clinic  Yas Island </t>
  </si>
  <si>
    <t>Paris Optics</t>
  </si>
  <si>
    <t>Point Zero Floatation Center</t>
  </si>
  <si>
    <t xml:space="preserve">Yateem Optician </t>
  </si>
  <si>
    <t>Specialized Chinese Naturopathy Centre</t>
  </si>
  <si>
    <t>Vlcc International  Abu Dhabi</t>
  </si>
  <si>
    <t xml:space="preserve">City Dental Technology Laboratory </t>
  </si>
  <si>
    <t>Dar Opticals  3</t>
  </si>
  <si>
    <t>Slim N Lite Health &amp; Diet Food Center</t>
  </si>
  <si>
    <t>Dar Opticals   2</t>
  </si>
  <si>
    <t>Opal Dental Laboratory</t>
  </si>
  <si>
    <t>Optysport Optical Trading – L Lc</t>
  </si>
  <si>
    <t xml:space="preserve">Badeea </t>
  </si>
  <si>
    <t>Yas Academy School Clinic</t>
  </si>
  <si>
    <t xml:space="preserve">Grand Optics </t>
  </si>
  <si>
    <t>Quality Opticals</t>
  </si>
  <si>
    <t>Yateem Optician 6</t>
  </si>
  <si>
    <t xml:space="preserve">Barakat Optical  Abu Dhabi </t>
  </si>
  <si>
    <t>Abu Dhabi Medical Center For People With Special Needs</t>
  </si>
  <si>
    <t>Al Manhal Internatonal Private School Clinic</t>
  </si>
  <si>
    <t>Al Jamal Opticals 1</t>
  </si>
  <si>
    <t>Majestic Optics Company    3</t>
  </si>
  <si>
    <t>Al Shohub Private School Clinic</t>
  </si>
  <si>
    <t>Medscope Diagnostic International Center</t>
  </si>
  <si>
    <t>American Community Private School Clinic</t>
  </si>
  <si>
    <t>International Chiropractic Specialty Center</t>
  </si>
  <si>
    <t>Homeopathic Medical  Specialized Clinic</t>
  </si>
  <si>
    <t>Islamiya English School Abu Dhabi Clinic</t>
  </si>
  <si>
    <t>Aldhabiynea Private School Clinic</t>
  </si>
  <si>
    <t>Japanese School Clinic</t>
  </si>
  <si>
    <t>Al Madar Medical Center     1</t>
  </si>
  <si>
    <t>Al Madar Medical Center    2</t>
  </si>
  <si>
    <t>Modern  Center</t>
  </si>
  <si>
    <t>Al Madar Medical Center    4</t>
  </si>
  <si>
    <t>New Medical Centre    Of Abu Dhabi 2</t>
  </si>
  <si>
    <t>Alnoor Hospital Clinics  Alain2</t>
  </si>
  <si>
    <t xml:space="preserve">New Al Ain Medical Clincs Center </t>
  </si>
  <si>
    <t>Al Noor Hospital Clinics  Al Ain   3</t>
  </si>
  <si>
    <t xml:space="preserve">Al Basheer Medical Centre </t>
  </si>
  <si>
    <t>Spectrum Medical Center   1</t>
  </si>
  <si>
    <t>Fine Care Specialized Medical Centre</t>
  </si>
  <si>
    <t xml:space="preserve">Al Dawwa Medical Center </t>
  </si>
  <si>
    <t>University  Dental Centre</t>
  </si>
  <si>
    <t>Cosmesurge &amp; Emirates Clinics For One Day Surgery   2</t>
  </si>
  <si>
    <t xml:space="preserve">Al Noor Medical Center </t>
  </si>
  <si>
    <t xml:space="preserve">Domanial Dental Center </t>
  </si>
  <si>
    <t xml:space="preserve">Aspetar Al Madar Medical Center </t>
  </si>
  <si>
    <t>Sun Medical Clinic   1</t>
  </si>
  <si>
    <t>Nova Medical Center</t>
  </si>
  <si>
    <t>Oaiss Braces Centre   Branch 1</t>
  </si>
  <si>
    <t>Al Aahed Medical Centre</t>
  </si>
  <si>
    <t>Ultra Medical Center</t>
  </si>
  <si>
    <t>Biotech Diagnostic Centre Medical Laboratory</t>
  </si>
  <si>
    <t xml:space="preserve">City Dental And Medical Center </t>
  </si>
  <si>
    <t xml:space="preserve">Morani Orthodontic Center &amp; General Medical  </t>
  </si>
  <si>
    <t xml:space="preserve">Al Ain International Medical Poly Clinic </t>
  </si>
  <si>
    <t>Al Andalus Medical Center</t>
  </si>
  <si>
    <t>Noor Al Ain Medical Center</t>
  </si>
  <si>
    <t xml:space="preserve">Infinity Health Care Medical Center </t>
  </si>
  <si>
    <t>Al Ain Cromwell Medical Centeral Hili</t>
  </si>
  <si>
    <t xml:space="preserve">Cedars Medical Center </t>
  </si>
  <si>
    <t xml:space="preserve">Al Insaaf Medical Clinic </t>
  </si>
  <si>
    <t xml:space="preserve">Al Madar Medical Center </t>
  </si>
  <si>
    <t>Specilaized Uneversity Medical Centre</t>
  </si>
  <si>
    <t>Proficiency Healthcare Diagnostic Laboratories   1</t>
  </si>
  <si>
    <t xml:space="preserve">Magrabi Eye Center  Day Care Surgery </t>
  </si>
  <si>
    <t>Hospice Medical Centre</t>
  </si>
  <si>
    <t>Fakih Medical Center   1</t>
  </si>
  <si>
    <t>Royal Care Medical Centre  1</t>
  </si>
  <si>
    <t xml:space="preserve">Emirates International Polyclinic </t>
  </si>
  <si>
    <t>Noor Kashmir Medical Center</t>
  </si>
  <si>
    <t>Al Raaya Specialized Medical Center</t>
  </si>
  <si>
    <t xml:space="preserve">Hamdan Medical Center </t>
  </si>
  <si>
    <t xml:space="preserve">Monalisa Dental Center </t>
  </si>
  <si>
    <t xml:space="preserve">K K T  Inter National Spine Center (U A E )  </t>
  </si>
  <si>
    <t>Cocoon Health And Beauty Center</t>
  </si>
  <si>
    <t>Noor Alahli Medical Center</t>
  </si>
  <si>
    <t xml:space="preserve">Royal Surge Medical Polyclinics </t>
  </si>
  <si>
    <t>Emirates Confidenty Medical Center</t>
  </si>
  <si>
    <t>Oris Dental Center</t>
  </si>
  <si>
    <t>Mediclinic Corniche Medical Centre  ( 1) Al Hili</t>
  </si>
  <si>
    <t xml:space="preserve">Canadian Care Medical Center </t>
  </si>
  <si>
    <t>Roma Paediatric Clinic  L C C</t>
  </si>
  <si>
    <t>Uae University Clinics</t>
  </si>
  <si>
    <t>Al Noor Hospital Clinics  Al Ain   6</t>
  </si>
  <si>
    <t xml:space="preserve">Ideal Medical Center     Al Ain </t>
  </si>
  <si>
    <t xml:space="preserve">Health &amp; Beauty Polyclinic </t>
  </si>
  <si>
    <t xml:space="preserve">European German  Medical Center  </t>
  </si>
  <si>
    <t>Al Raneen Medical Centre</t>
  </si>
  <si>
    <t>Alanis Dental Center</t>
  </si>
  <si>
    <t xml:space="preserve">Baynunah Dental Clinic </t>
  </si>
  <si>
    <t xml:space="preserve">Exeter Orthopadic Spinal Center </t>
  </si>
  <si>
    <t>Coral Dental Clinic</t>
  </si>
  <si>
    <t>Royal Smile Medical Centre</t>
  </si>
  <si>
    <t>Golden Swan Medical Center</t>
  </si>
  <si>
    <t>Shrouq Al Sabah Medical Center</t>
  </si>
  <si>
    <t xml:space="preserve">Arabian Specialist Medical Center </t>
  </si>
  <si>
    <t xml:space="preserve">Super Dental Center_x000D_
</t>
  </si>
  <si>
    <t>Classic Care Medical Center</t>
  </si>
  <si>
    <t xml:space="preserve">Liwa International School Clinic  </t>
  </si>
  <si>
    <t>Diamond Medical Center</t>
  </si>
  <si>
    <t>Al Bader Medical Centre</t>
  </si>
  <si>
    <t>Al Jimi Medical Polyclinics  1</t>
  </si>
  <si>
    <t>Barada Medical Center</t>
  </si>
  <si>
    <t xml:space="preserve">Fine Care Plus Specialized Medical Centre </t>
  </si>
  <si>
    <t xml:space="preserve">Hafit Medical Complex </t>
  </si>
  <si>
    <t>Al Bawadi Medical Center</t>
  </si>
  <si>
    <t>Kaya Beauty Clinic   1</t>
  </si>
  <si>
    <t xml:space="preserve">The Heart Medical Center </t>
  </si>
  <si>
    <t>Albarazi Dental Center</t>
  </si>
  <si>
    <t>Al Faisal Medical Center</t>
  </si>
  <si>
    <t>Sama Al Esraa Medical Center</t>
  </si>
  <si>
    <t xml:space="preserve">Al Badawi Medical Clinici </t>
  </si>
  <si>
    <t>Al Roudha Medical Center</t>
  </si>
  <si>
    <t xml:space="preserve">Al Farabi Medical Center  </t>
  </si>
  <si>
    <t>Modern Al Salam Orthodontic &amp; Dental Center</t>
  </si>
  <si>
    <t>Sama Al Ain Medical Center</t>
  </si>
  <si>
    <t>Scottish Dental Center</t>
  </si>
  <si>
    <t xml:space="preserve">Al Bahri Dental &amp; Orthodontic Centre  </t>
  </si>
  <si>
    <t xml:space="preserve">Dryamina Dehimi Clinic </t>
  </si>
  <si>
    <t xml:space="preserve">New Al Salam Centre For Orthodontics &amp; Dental/ </t>
  </si>
  <si>
    <t xml:space="preserve">Trabulsi Consultant Medical Poly Clinic </t>
  </si>
  <si>
    <t>Arabic Canadian Medical Center</t>
  </si>
  <si>
    <t>Al Ain Specialized Medical Center –</t>
  </si>
  <si>
    <t>Lumiere Skin Clinic Center    2</t>
  </si>
  <si>
    <t xml:space="preserve">Extreme Dental Centre </t>
  </si>
  <si>
    <t>Al Awada Clinic For Urology  &amp; Infertility</t>
  </si>
  <si>
    <t>Awaad Medical Center</t>
  </si>
  <si>
    <t>Bright Smile Medical Center</t>
  </si>
  <si>
    <t>Bombay Clinic</t>
  </si>
  <si>
    <t>Urgent Care Medical Center</t>
  </si>
  <si>
    <t>Al Aliya Specialized Medical Clinic</t>
  </si>
  <si>
    <t>Aesthetic Skin Care Clinic</t>
  </si>
  <si>
    <t>Touch Of Health Medical Polyclinic</t>
  </si>
  <si>
    <t xml:space="preserve">Dr Niran Ali General Clinic </t>
  </si>
  <si>
    <t xml:space="preserve">Royal Dental Center </t>
  </si>
  <si>
    <t>Health &amp; Life Medical Center   10</t>
  </si>
  <si>
    <t>Dr Mohamed Khalil Peadiatric Clinic</t>
  </si>
  <si>
    <t>International Aesthetic Medical Center</t>
  </si>
  <si>
    <t xml:space="preserve">Fatima Medical Center </t>
  </si>
  <si>
    <t>Ivory Dental Medical Center</t>
  </si>
  <si>
    <t>Aesthetic Dermal Medical Centre   Of Abu Dhabi 2</t>
  </si>
  <si>
    <t>Dr Suad Lutfi Dermatology &amp; Laser Clinic</t>
  </si>
  <si>
    <t>Rakhaa Al Kilani Gynaecology Clinic</t>
  </si>
  <si>
    <t>Celeste Medical Center</t>
  </si>
  <si>
    <t xml:space="preserve">Dr Saliha Dental Clinic _x000D_
</t>
  </si>
  <si>
    <t>Dr Ghaleb Khalaili Pediatric Clinic</t>
  </si>
  <si>
    <t xml:space="preserve">Dr Ghazal Maheri Specialised Clinic </t>
  </si>
  <si>
    <t>Dar Al Salam Dental Clinic</t>
  </si>
  <si>
    <t xml:space="preserve">Sama Tabrizi Dentistry </t>
  </si>
  <si>
    <t xml:space="preserve">Update Medical Dental Polyclinic Umdc </t>
  </si>
  <si>
    <t>Real Health Center</t>
  </si>
  <si>
    <t>Sulaiman Medical Centre   1</t>
  </si>
  <si>
    <t xml:space="preserve">Al Malak Dental  And Orthodontic Polyclinic </t>
  </si>
  <si>
    <t>New University Dental Centre</t>
  </si>
  <si>
    <t xml:space="preserve">Al Ain Fertility Center, Genetic Diagnosis &amp; Assisted Reproductive Techniques </t>
  </si>
  <si>
    <t xml:space="preserve">Dubai Smile Dental Clinic </t>
  </si>
  <si>
    <t xml:space="preserve">Baghdad Consultant Medical Center </t>
  </si>
  <si>
    <t xml:space="preserve">Al Ain Cromwell Medical Center </t>
  </si>
  <si>
    <t xml:space="preserve">Al Meena Medical Centre </t>
  </si>
  <si>
    <t>Al Borg Diagnostic Centre For Laboratories    1</t>
  </si>
  <si>
    <t>Al Hassan Dental Center</t>
  </si>
  <si>
    <t>Uae University Clinics   1</t>
  </si>
  <si>
    <t xml:space="preserve">The Royal London Medical Center </t>
  </si>
  <si>
    <t>Dr Tabrizi Dental Clinic</t>
  </si>
  <si>
    <t>Pride Medical Center</t>
  </si>
  <si>
    <t xml:space="preserve">Jordan Dental Clinic </t>
  </si>
  <si>
    <t>The Address Medical Center</t>
  </si>
  <si>
    <t>Aldera Dental Clinic</t>
  </si>
  <si>
    <t>Lulu Al Emirate Dental Center</t>
  </si>
  <si>
    <t>Al Ain Al Salam Orthodontic Center</t>
  </si>
  <si>
    <t>Mohammed Almahmood Orthospine Consultation Clinic</t>
  </si>
  <si>
    <t>Sasan Opthalmic Specialized Clinic</t>
  </si>
  <si>
    <t>Sleep Disorders Specialized Clinic</t>
  </si>
  <si>
    <t xml:space="preserve">Emirates Dental Clinic </t>
  </si>
  <si>
    <t>Tawam Molecular Imaging Center</t>
  </si>
  <si>
    <t>French Dental Aesthetic Centre   1</t>
  </si>
  <si>
    <t>Dr Mona Al Jaziri Dental Clinic</t>
  </si>
  <si>
    <t>Al Sadara Disabled Care &amp; Rehabilitation Center</t>
  </si>
  <si>
    <t xml:space="preserve">Magrabi Optical Co  Llc  Al Ain Branch 4 </t>
  </si>
  <si>
    <t>Al Najah Center For Handicapped Rehabilitation</t>
  </si>
  <si>
    <t>Atraf Rehabilitation Center</t>
  </si>
  <si>
    <t xml:space="preserve">Magrabi  Optical Company  Alain </t>
  </si>
  <si>
    <t>Al Twoaili Physiotherapeutical Center</t>
  </si>
  <si>
    <t>Baraem Al Ain Private Schools Clinic</t>
  </si>
  <si>
    <t>Yateem Optician 2</t>
  </si>
  <si>
    <t xml:space="preserve">International School Of Choueifat Clinic  </t>
  </si>
  <si>
    <t>Optic Zone    Of Abu Dhabi 2</t>
  </si>
  <si>
    <t xml:space="preserve">Al Quaa Care And Rehabilitation Center For People With Special Needs </t>
  </si>
  <si>
    <t>Grand Optics    2</t>
  </si>
  <si>
    <t xml:space="preserve">Al Hakeem Optician  </t>
  </si>
  <si>
    <t xml:space="preserve">Vlcc International   Al Ain </t>
  </si>
  <si>
    <t>Grand Optics   5</t>
  </si>
  <si>
    <t>Grand Optics     1</t>
  </si>
  <si>
    <t>Al Ain Medical Center For People With Special Needs</t>
  </si>
  <si>
    <t>Dar Optics  Alain</t>
  </si>
  <si>
    <t xml:space="preserve">Sunflower School Clinic  </t>
  </si>
  <si>
    <t>Yateem Optician –  7</t>
  </si>
  <si>
    <t xml:space="preserve">Dar Optics –   Al Ain Mall </t>
  </si>
  <si>
    <t>Look Optics</t>
  </si>
  <si>
    <t>Al Sanawbar School Clinic</t>
  </si>
  <si>
    <t>Atlanta Vision Clinic  –  Of Abu Dhabi 1</t>
  </si>
  <si>
    <t>International Private School Clinic</t>
  </si>
  <si>
    <t xml:space="preserve">Al Jaber Optical Centre Alain </t>
  </si>
  <si>
    <t xml:space="preserve">Dubai Optics </t>
  </si>
  <si>
    <t xml:space="preserve">Al Ain English Speaking School Clinic  </t>
  </si>
  <si>
    <t>Jordanian Speech Clinic For Speech Therapy And Learning Disabilities   1</t>
  </si>
  <si>
    <t>Al Ain Optician</t>
  </si>
  <si>
    <t xml:space="preserve">Paradise Medical Center </t>
  </si>
  <si>
    <t>Al Nashea Al Saleh School &amp; Kindergarten Clinic</t>
  </si>
  <si>
    <t xml:space="preserve">Al Badee Optician  </t>
  </si>
  <si>
    <t>Perfect Vision  –  Of Abu Dhabi 1</t>
  </si>
  <si>
    <t>Shk Mohammed Bin Khaled Al Nahyan Generations School Clinic</t>
  </si>
  <si>
    <t>Dar Optics     4</t>
  </si>
  <si>
    <t>Alainamerican Private School Clinic</t>
  </si>
  <si>
    <t>Dar Al Rahma Physical Therapy</t>
  </si>
  <si>
    <t>Al Tafawwuq Al Ilmi Private School Clinic</t>
  </si>
  <si>
    <t>Al Dhafra Private School Clinic  Al Ain</t>
  </si>
  <si>
    <t xml:space="preserve">Al Saad Indian School Clinic </t>
  </si>
  <si>
    <t xml:space="preserve">Noor Al Qmar Glasses  </t>
  </si>
  <si>
    <t>House Of Colours Nursery Clinic</t>
  </si>
  <si>
    <t xml:space="preserve">Infinti Clinic For General Medicine </t>
  </si>
  <si>
    <t>Wazirustan Clinic</t>
  </si>
  <si>
    <t xml:space="preserve">Zena Medical Centre </t>
  </si>
  <si>
    <t>Al Noor Hospital Medical Clinic  Butinah</t>
  </si>
  <si>
    <t>Pioneers Medical Clinic</t>
  </si>
  <si>
    <t xml:space="preserve">Clinic Dodsal Engineering And Construction Pte Ltd Rumaitha </t>
  </si>
  <si>
    <t xml:space="preserve">Geneva Clinic For Skin Care </t>
  </si>
  <si>
    <t>Proficiency Healthcare Diagnostic Laboratories    2</t>
  </si>
  <si>
    <t>Shadi International Dental &amp; Orthodontic Center   1</t>
  </si>
  <si>
    <t>Adnoc Schools Clinic  Ghayathi  Branch 3  Elementary</t>
  </si>
  <si>
    <t>Obaid Alqubaisi Transporting &amp; General Contracting Establishment First Aid Clinlc</t>
  </si>
  <si>
    <t>Ghayathi Care And Rehabilitation Center For People With Special Needs</t>
  </si>
  <si>
    <t>Sari Oilfield Services , Supples &amp; General Transport Est Clinic</t>
  </si>
  <si>
    <t>Galfar Engineering And Contracting Wll Emirates First Aid Post</t>
  </si>
  <si>
    <t>Nd 17  Mobile Health Unit</t>
  </si>
  <si>
    <t>International Mechanical &amp; Electrical Company Wll Clinic</t>
  </si>
  <si>
    <t>Petrofac Emirates  Clinic Habshan Project  Adco</t>
  </si>
  <si>
    <t>Yateem Optician  17</t>
  </si>
  <si>
    <t>Adnoc Schools Clinic  Ruwais  Branch 2  Boys</t>
  </si>
  <si>
    <t>Facility name</t>
  </si>
  <si>
    <t>Al Corniche (20.5%)</t>
  </si>
  <si>
    <t>Tawam (15.7%)</t>
  </si>
  <si>
    <t>Al Ain (8.2%)</t>
  </si>
  <si>
    <t>Al Mafraq (7.3%)</t>
  </si>
  <si>
    <t>Danat Al Emarat Hospital For Women &amp; Childern (5.2%)</t>
  </si>
  <si>
    <t>Cleveland Clinic Abu Dhabi  (19.5%)</t>
  </si>
  <si>
    <t>SKMC (16.9%)</t>
  </si>
  <si>
    <t>Tawam (6.9%)</t>
  </si>
  <si>
    <t>Al Mafraq (6.8%)</t>
  </si>
  <si>
    <t>Al Corniche (18.5%)</t>
  </si>
  <si>
    <t>Tawam (11.9%)</t>
  </si>
  <si>
    <t>Danat Al Emarat Hospital For Women &amp; Childern (7.7%)</t>
  </si>
  <si>
    <t>Al Mafraq (6.2%)</t>
  </si>
  <si>
    <t>Al Ain (5.6%)</t>
  </si>
  <si>
    <t>Long Term Medical And Rehabilitation (23.8%)</t>
  </si>
  <si>
    <t>SKMC (11.1%)</t>
  </si>
  <si>
    <t>Cleveland Clinic Abu Dhabi  (9.4%)</t>
  </si>
  <si>
    <t>Al Mafraq (24.6%)</t>
  </si>
  <si>
    <t>SKMC (11.9%)</t>
  </si>
  <si>
    <t>Tawam (10.9%)</t>
  </si>
  <si>
    <t>Cleveland Clinic Abu Dhabi  (6.7%)</t>
  </si>
  <si>
    <t>Cleveland Clinic Abu Dhabi  (11.7%)</t>
  </si>
  <si>
    <t>Tawam (7.7%)</t>
  </si>
  <si>
    <t>SKMC (25.2%)</t>
  </si>
  <si>
    <t>Long Term Medical And Rehabilitation (24.7%)</t>
  </si>
  <si>
    <t>Amana Healthcare Medical And Rehabilitation (12.2%)</t>
  </si>
  <si>
    <t>Al Ain (10.2%)</t>
  </si>
  <si>
    <t>Tawam (8.9%)</t>
  </si>
  <si>
    <t>Healthpoint (37.5%)</t>
  </si>
  <si>
    <t>International Knee &amp; Joint Centre  (11.9%)</t>
  </si>
  <si>
    <t>SKMC (5.6%)</t>
  </si>
  <si>
    <t>Cleveland Clinic Abu Dhabi  (5.5%)</t>
  </si>
  <si>
    <t>Tawam (19.8%)</t>
  </si>
  <si>
    <t>SKMC (16.1%)</t>
  </si>
  <si>
    <t>Al Mafraq (14.1%)</t>
  </si>
  <si>
    <t>Cleveland Clinic Abu Dhabi  (11.1%)</t>
  </si>
  <si>
    <t>Al Ain (10.8%)</t>
  </si>
  <si>
    <t>SKMC (12.6%)</t>
  </si>
  <si>
    <t>Al Mafraq (8.0%)</t>
  </si>
  <si>
    <t>Al Noor-Airport road (5.9%)</t>
  </si>
  <si>
    <t>Al Ain (5.5%)</t>
  </si>
  <si>
    <t>Tawam (32.5%)</t>
  </si>
  <si>
    <t>SKMC (21.4%)</t>
  </si>
  <si>
    <t>Cleveland Clinic Abu Dhabi  (12.5%)</t>
  </si>
  <si>
    <t>Al Mafraq (10.3%)</t>
  </si>
  <si>
    <t>N M C Specialty (4.5%)</t>
  </si>
  <si>
    <t>Tawam (32.0%)</t>
  </si>
  <si>
    <t>SKMC (19.6%)</t>
  </si>
  <si>
    <t>Cleveland Clinic Abu Dhabi  (7.4%)</t>
  </si>
  <si>
    <t>Burjeel (6.1%)</t>
  </si>
  <si>
    <t>Al Mafraq (5.0%)</t>
  </si>
  <si>
    <t>Tawam (16.1%)</t>
  </si>
  <si>
    <t>Al Mafraq (8.3%)</t>
  </si>
  <si>
    <t>Cleveland Clinic Abu Dhabi  (8.1%)</t>
  </si>
  <si>
    <t>Al Ain (7.5%)</t>
  </si>
  <si>
    <t>SKMC (50.9%)</t>
  </si>
  <si>
    <t>Amana Healthcare Medical And Rehabilitation (18.8%)</t>
  </si>
  <si>
    <t>Long Term Medical And Rehabilitation (6.3%)</t>
  </si>
  <si>
    <t>Tawam (5.6%)</t>
  </si>
  <si>
    <t>Cleveland Clinic Abu Dhabi  (4.7%)</t>
  </si>
  <si>
    <t>Al Mafraq (14.3%)</t>
  </si>
  <si>
    <t>Al Ain (14.1%)</t>
  </si>
  <si>
    <t>Cleveland Clinic Abu Dhabi  (13.5%)</t>
  </si>
  <si>
    <t>Tawam (8.2%)</t>
  </si>
  <si>
    <t>SKMC (14.9%)</t>
  </si>
  <si>
    <t>Al Ain (7.9%)</t>
  </si>
  <si>
    <t>Cleveland Clinic Abu Dhabi  (7.3%)</t>
  </si>
  <si>
    <t>Al Mafraq (48.4%)</t>
  </si>
  <si>
    <t>SKMC (12.4%)</t>
  </si>
  <si>
    <t>Cleveland Clinic Abu Dhabi  (10.3%)</t>
  </si>
  <si>
    <t>Tawam (4.9%)</t>
  </si>
  <si>
    <t>Tawam (19.9%)</t>
  </si>
  <si>
    <t>SKMC (15.4%)</t>
  </si>
  <si>
    <t>Cleveland Clinic Abu Dhabi  (7.8%)</t>
  </si>
  <si>
    <t>Al Mafraq (7.2%)</t>
  </si>
  <si>
    <t>SKMC (39.1%)</t>
  </si>
  <si>
    <t>Tawam (18.8%)</t>
  </si>
  <si>
    <t>New Medical Centre Specialty (8.6%)</t>
  </si>
  <si>
    <t>Al Ain (3.4%)</t>
  </si>
  <si>
    <t>Fakih Ivf Fertility Center  (5.8%)</t>
  </si>
  <si>
    <t>Mafraq Dialysis Centre (5.4%)</t>
  </si>
  <si>
    <t>Seha  Dialysis Services – Tawam  (5.3%)</t>
  </si>
  <si>
    <t>Burjeel (4.8%)</t>
  </si>
  <si>
    <t>Health Plus Fertilty Center Abu Dhabi (3.9%)</t>
  </si>
  <si>
    <t>Healthpoint (13.3%)</t>
  </si>
  <si>
    <t>Burjeel (7.7%)</t>
  </si>
  <si>
    <t>Universal (4.7%)</t>
  </si>
  <si>
    <t>N M C Specialty (4.0%)</t>
  </si>
  <si>
    <t>Amrita Midical Centre (3.1%)</t>
  </si>
  <si>
    <t>Dr Firas Dental And Orthodontic Center  (3.9%)</t>
  </si>
  <si>
    <t>Healthpoint (3.9%)</t>
  </si>
  <si>
    <t>Al Bustan Medical Center  (3.2%)</t>
  </si>
  <si>
    <t>Burjeel (2.3%)</t>
  </si>
  <si>
    <t>N M C Specialty (2.0%)</t>
  </si>
  <si>
    <t>Imperial College London Diabetes Centre (35.1%)</t>
  </si>
  <si>
    <t>Imperial College London Diabetes Centre (16.5%)</t>
  </si>
  <si>
    <t>The American Surgecenter  (2.0%)</t>
  </si>
  <si>
    <t>N M C Specialty (1.6%)</t>
  </si>
  <si>
    <t>Rana Medical Centre (1.6%)</t>
  </si>
  <si>
    <t>N M C Specialty (4.6%)</t>
  </si>
  <si>
    <t>Al Noor-Airport road (4.0%)</t>
  </si>
  <si>
    <t>Burjeel (3.9%)</t>
  </si>
  <si>
    <t>Proficiency Healthcare Diagnostic Laboratories  (3.4%)</t>
  </si>
  <si>
    <t>Al Noor - Khalifa street (2.9%)</t>
  </si>
  <si>
    <t>Burjeel (6.5%)</t>
  </si>
  <si>
    <t>N M C Specialty (3.9%)</t>
  </si>
  <si>
    <t>Al Noor - Al Ain - Khalifa (3.1%)</t>
  </si>
  <si>
    <t>Al Noor-Airport road (3.0%)</t>
  </si>
  <si>
    <t>Al Noor - Khalifa street (2.8%)</t>
  </si>
  <si>
    <t>Al Noor-Airport road (6.5%)</t>
  </si>
  <si>
    <t>Burjeel (5.5%)</t>
  </si>
  <si>
    <t>N M C Specialty (5.0%)</t>
  </si>
  <si>
    <t>Al Noor - Khalifa street (4.4%)</t>
  </si>
  <si>
    <t>LLH (4.0%)</t>
  </si>
  <si>
    <t>Samaya Specialized Center SscLaser &amp; Day Care Surgery  (12.9%)</t>
  </si>
  <si>
    <t>Magrhabi Eye &amp; Ear Center  Daycare Surgeries   (7.1%)</t>
  </si>
  <si>
    <t>Burjeel (6.8%)</t>
  </si>
  <si>
    <t>Al Noor - Khalifa street (4.6%)</t>
  </si>
  <si>
    <t>American Centre For Psychiatry And Neurology  (4.9%)</t>
  </si>
  <si>
    <t>Tawam (4.5%)</t>
  </si>
  <si>
    <t>Universal (4.4%)</t>
  </si>
  <si>
    <t>Burjeel (4.0%)</t>
  </si>
  <si>
    <t>SKMC (3.4%)</t>
  </si>
  <si>
    <t>Canadian Care Medical Center  (4.8%)</t>
  </si>
  <si>
    <t>Al Noor - Khalifa street (4.7%)</t>
  </si>
  <si>
    <t>Al Noor - Al Ain - Khalifa (3.4%)</t>
  </si>
  <si>
    <t>Burjeel (3.4%)</t>
  </si>
  <si>
    <t>Burjeel (6.7%)</t>
  </si>
  <si>
    <t>Al Noor-Airport road (4.9%)</t>
  </si>
  <si>
    <t>N M C Specialty (4.2%)</t>
  </si>
  <si>
    <t>Gulf Diagnostic Center (3.4%)</t>
  </si>
  <si>
    <t>Burjeel (8.0%)</t>
  </si>
  <si>
    <t>Al Noor-Airport road (6.0%)</t>
  </si>
  <si>
    <t>Universal (4.1%)</t>
  </si>
  <si>
    <t>Al Noor - Al Ain - Khalifa (3.8%)</t>
  </si>
  <si>
    <t>N M C Specialty (3.5%)</t>
  </si>
  <si>
    <t>Burjeel (10.5%)</t>
  </si>
  <si>
    <t>Danat Al Emarat Hospital For Women &amp; Childern (8.5%)</t>
  </si>
  <si>
    <t>Al Noor-Airport road (7.0%)</t>
  </si>
  <si>
    <t>Oasis (5.9%)</t>
  </si>
  <si>
    <t>Bright Point Royal Womens (4.2%)</t>
  </si>
  <si>
    <t>Imperial College London Diabetes Centre (21.1%)</t>
  </si>
  <si>
    <t>Imperial College London Diabetes Centre (9.2%)</t>
  </si>
  <si>
    <t>Burjeel (6.2%)</t>
  </si>
  <si>
    <t>Al Noor - Khalifa street (3.5%)</t>
  </si>
  <si>
    <t>N M C Specialty (3.3%)</t>
  </si>
  <si>
    <t>Burjeel (5.4%)</t>
  </si>
  <si>
    <t>Al Noor - Khalifa street (5.3%)</t>
  </si>
  <si>
    <t>N M C Specialty (5.1%)</t>
  </si>
  <si>
    <t>Universal (4.5%)</t>
  </si>
  <si>
    <t>Healthpoint (3.4%)</t>
  </si>
  <si>
    <t>Burjeel (9.8%)</t>
  </si>
  <si>
    <t>Al Noor - Khalifa street (5.1%)</t>
  </si>
  <si>
    <t>Al Noor-Airport road (4.5%)</t>
  </si>
  <si>
    <t>Proficiency Healthcare Diagnostic Laboratories  (3.7%)</t>
  </si>
  <si>
    <t>N M C Specialty (3.2%)</t>
  </si>
  <si>
    <t>Imperial College London Diabetes Centre (31.5%)</t>
  </si>
  <si>
    <t>Imperial College London Diabetes Centre (20.2%)</t>
  </si>
  <si>
    <t>Burjeel (3.5%)</t>
  </si>
  <si>
    <t>SKMC (3.0%)</t>
  </si>
  <si>
    <t>Healthpoint (2.1%)</t>
  </si>
  <si>
    <t>Tawam Molecular Imaging Center (15.1%)</t>
  </si>
  <si>
    <t>Gulf International Cancer Center (10.5%)</t>
  </si>
  <si>
    <t>Burjeel (9.2%)</t>
  </si>
  <si>
    <t>N M C Specialty (6.0%)</t>
  </si>
  <si>
    <t>SKMC (9.7%)</t>
  </si>
  <si>
    <t>The Heart Medical Center  (8.5%)</t>
  </si>
  <si>
    <t>Manzil Home Health Services  (6.4%)</t>
  </si>
  <si>
    <t>Pyramids Health Services (5.7%)</t>
  </si>
  <si>
    <t>Arab Euro Home Nursing Services  (87.9%)</t>
  </si>
  <si>
    <t>Yas Physiotherapy Center  (4.6%)</t>
  </si>
  <si>
    <t>Burjeel (1.8%)</t>
  </si>
  <si>
    <t>Al Ahli (1.3%)</t>
  </si>
  <si>
    <t>Universal (0.9%)</t>
  </si>
  <si>
    <t>Enhanced plans limits by category</t>
  </si>
  <si>
    <t xml:space="preserve">Non Abu Dhabi Residents </t>
  </si>
  <si>
    <t>2016</t>
  </si>
  <si>
    <t xml:space="preserve">Thiqa </t>
  </si>
  <si>
    <t xml:space="preserve">Suplemental Products </t>
  </si>
  <si>
    <t>Thiqa TopUp</t>
  </si>
  <si>
    <t xml:space="preserve">Enhanced Upgrade </t>
  </si>
  <si>
    <t xml:space="preserve">International Visitors </t>
  </si>
  <si>
    <t xml:space="preserve">Abu Dhabi Residents </t>
  </si>
  <si>
    <t>Change from 
2015-2016</t>
  </si>
  <si>
    <t>Contracts 
     2016</t>
  </si>
  <si>
    <t>Orient</t>
  </si>
  <si>
    <t>Change
2015-2016</t>
  </si>
  <si>
    <t>Claims per 
Member 2016</t>
  </si>
  <si>
    <t xml:space="preserve">Zurich </t>
  </si>
  <si>
    <t>Sharjah</t>
  </si>
  <si>
    <r>
      <t>Hospital inpatient profile</t>
    </r>
    <r>
      <rPr>
        <sz val="28"/>
        <color theme="8" tint="-0.249977111117893"/>
        <rFont val="Calibri"/>
        <family val="2"/>
        <scheme val="minor"/>
      </rPr>
      <t xml:space="preserve"> by value</t>
    </r>
  </si>
  <si>
    <t>By Site</t>
  </si>
  <si>
    <t>3'509'229</t>
  </si>
  <si>
    <r>
      <t>Claim Count
2016</t>
    </r>
    <r>
      <rPr>
        <b/>
        <vertAlign val="superscript"/>
        <sz val="12"/>
        <color theme="3"/>
        <rFont val="Calibri"/>
        <family val="2"/>
        <scheme val="minor"/>
      </rPr>
      <t>(c)</t>
    </r>
  </si>
  <si>
    <r>
      <t>Claim Net</t>
    </r>
    <r>
      <rPr>
        <b/>
        <vertAlign val="superscript"/>
        <sz val="12"/>
        <color theme="3"/>
        <rFont val="Calibri"/>
        <family val="2"/>
        <scheme val="minor"/>
      </rPr>
      <t>(a)</t>
    </r>
  </si>
  <si>
    <r>
      <t>Days to Remit</t>
    </r>
    <r>
      <rPr>
        <b/>
        <vertAlign val="superscript"/>
        <sz val="12"/>
        <color theme="3"/>
        <rFont val="Calibri"/>
        <family val="2"/>
        <scheme val="minor"/>
      </rPr>
      <t>(b)</t>
    </r>
    <r>
      <rPr>
        <b/>
        <sz val="12"/>
        <color theme="3"/>
        <rFont val="Calibri"/>
        <family val="2"/>
        <scheme val="minor"/>
      </rPr>
      <t xml:space="preserve">
2016</t>
    </r>
  </si>
  <si>
    <r>
      <t>Members 
Market Share</t>
    </r>
    <r>
      <rPr>
        <b/>
        <vertAlign val="superscript"/>
        <sz val="11"/>
        <color theme="3"/>
        <rFont val="Calibri"/>
        <family val="2"/>
        <scheme val="minor"/>
      </rPr>
      <t>(b)</t>
    </r>
  </si>
  <si>
    <r>
      <t>2016</t>
    </r>
    <r>
      <rPr>
        <b/>
        <vertAlign val="superscript"/>
        <sz val="11"/>
        <color theme="3"/>
        <rFont val="Calibri"/>
        <family val="2"/>
        <scheme val="minor"/>
      </rPr>
      <t>(c)</t>
    </r>
  </si>
  <si>
    <r>
      <t>Average 
Prem 2016</t>
    </r>
    <r>
      <rPr>
        <b/>
        <vertAlign val="superscript"/>
        <sz val="11"/>
        <color theme="3"/>
        <rFont val="Calibri"/>
        <family val="2"/>
        <scheme val="minor"/>
      </rPr>
      <t>(1)</t>
    </r>
  </si>
  <si>
    <r>
      <t>Claims (000)</t>
    </r>
    <r>
      <rPr>
        <b/>
        <vertAlign val="superscript"/>
        <sz val="20"/>
        <color theme="3"/>
        <rFont val="Calibri"/>
        <family val="2"/>
        <scheme val="minor"/>
      </rPr>
      <t>(a)(b)</t>
    </r>
  </si>
  <si>
    <t>Life expectancy at birth - Nationals</t>
  </si>
  <si>
    <r>
      <t xml:space="preserve">Service Codes </t>
    </r>
    <r>
      <rPr>
        <b/>
        <vertAlign val="superscript"/>
        <sz val="14"/>
        <color theme="3"/>
        <rFont val="Calibri"/>
        <family val="2"/>
        <scheme val="minor"/>
      </rPr>
      <t>(b)</t>
    </r>
  </si>
  <si>
    <r>
      <t>OP</t>
    </r>
    <r>
      <rPr>
        <b/>
        <vertAlign val="superscript"/>
        <sz val="14"/>
        <color theme="3"/>
        <rFont val="Calibri"/>
        <family val="2"/>
        <scheme val="minor"/>
      </rPr>
      <t>(a)</t>
    </r>
  </si>
  <si>
    <r>
      <t>Standardised prevalence</t>
    </r>
    <r>
      <rPr>
        <b/>
        <vertAlign val="superscript"/>
        <sz val="11"/>
        <color theme="3"/>
        <rFont val="Calibri"/>
        <family val="2"/>
        <scheme val="minor"/>
      </rPr>
      <t>(b)</t>
    </r>
  </si>
  <si>
    <r>
      <t>2016 diabetic population (20-79)</t>
    </r>
    <r>
      <rPr>
        <b/>
        <vertAlign val="superscript"/>
        <sz val="11"/>
        <color theme="3"/>
        <rFont val="Calibri"/>
        <family val="2"/>
        <scheme val="minor"/>
      </rPr>
      <t>(a)</t>
    </r>
  </si>
  <si>
    <r>
      <t>Growth rate (CAGR 2009 - 16)</t>
    </r>
    <r>
      <rPr>
        <b/>
        <vertAlign val="superscript"/>
        <sz val="20"/>
        <color theme="4" tint="-0.249977111117893"/>
        <rFont val="Calibri"/>
        <family val="2"/>
        <scheme val="minor"/>
      </rPr>
      <t>(b)</t>
    </r>
  </si>
  <si>
    <t>SKMC-Behavioral Sciences Pavilion</t>
  </si>
  <si>
    <r>
      <t>Top 5</t>
    </r>
    <r>
      <rPr>
        <vertAlign val="superscript"/>
        <sz val="11"/>
        <color theme="3"/>
        <rFont val="Calibri"/>
        <family val="2"/>
        <scheme val="minor"/>
      </rPr>
      <t>(a)</t>
    </r>
  </si>
  <si>
    <r>
      <t xml:space="preserve">Prevalence of diabetes mellitus </t>
    </r>
    <r>
      <rPr>
        <sz val="22"/>
        <color rgb="FF31859C"/>
        <rFont val="Arial"/>
        <family val="2"/>
      </rPr>
      <t>by age group</t>
    </r>
  </si>
  <si>
    <r>
      <t xml:space="preserve">Cancer </t>
    </r>
    <r>
      <rPr>
        <sz val="28"/>
        <color rgb="FF31859C"/>
        <rFont val="Arial"/>
        <family val="2"/>
      </rPr>
      <t>death cases 2016</t>
    </r>
  </si>
  <si>
    <r>
      <t xml:space="preserve">Cancer </t>
    </r>
    <r>
      <rPr>
        <sz val="22"/>
        <color rgb="FF31859C"/>
        <rFont val="Arial"/>
        <family val="2"/>
      </rPr>
      <t>incidence 2015</t>
    </r>
  </si>
  <si>
    <r>
      <t xml:space="preserve">Episodes </t>
    </r>
    <r>
      <rPr>
        <sz val="18"/>
        <color theme="8" tint="-0.249977111117893"/>
        <rFont val="Calibri"/>
        <family val="2"/>
        <scheme val="minor"/>
      </rPr>
      <t>volume by diagnosis group, %</t>
    </r>
  </si>
  <si>
    <r>
      <t>Episodes</t>
    </r>
    <r>
      <rPr>
        <sz val="28"/>
        <color theme="8" tint="-0.249977111117893"/>
        <rFont val="Calibri"/>
        <family val="2"/>
      </rPr>
      <t xml:space="preserve"> by diagnosis group, % of value</t>
    </r>
  </si>
  <si>
    <t>Al-Ain</t>
  </si>
  <si>
    <r>
      <t>Rates</t>
    </r>
    <r>
      <rPr>
        <b/>
        <vertAlign val="superscript"/>
        <sz val="14"/>
        <color theme="3"/>
        <rFont val="Calibri"/>
        <family val="2"/>
        <scheme val="minor"/>
      </rPr>
      <t>(a)</t>
    </r>
  </si>
  <si>
    <r>
      <t>NA</t>
    </r>
    <r>
      <rPr>
        <b/>
        <vertAlign val="superscript"/>
        <sz val="14"/>
        <color theme="3"/>
        <rFont val="Calibri"/>
        <family val="2"/>
      </rPr>
      <t>(b)</t>
    </r>
  </si>
  <si>
    <r>
      <t>NA</t>
    </r>
    <r>
      <rPr>
        <b/>
        <vertAlign val="superscript"/>
        <sz val="14"/>
        <color theme="3"/>
        <rFont val="Calibri"/>
        <family val="2"/>
        <scheme val="minor"/>
      </rPr>
      <t>(b)</t>
    </r>
  </si>
  <si>
    <r>
      <t>NA</t>
    </r>
    <r>
      <rPr>
        <vertAlign val="superscript"/>
        <sz val="20"/>
        <color theme="3"/>
        <rFont val="Calibri"/>
        <family val="2"/>
        <scheme val="minor"/>
      </rPr>
      <t>(a)</t>
    </r>
  </si>
  <si>
    <t>Al Dhafrah</t>
  </si>
  <si>
    <r>
      <t xml:space="preserve">AHP </t>
    </r>
    <r>
      <rPr>
        <vertAlign val="superscript"/>
        <sz val="20"/>
        <color theme="3"/>
        <rFont val="Calibri"/>
        <family val="2"/>
        <scheme val="minor"/>
      </rPr>
      <t>(a)</t>
    </r>
  </si>
  <si>
    <t>Al-Dhafrah</t>
  </si>
  <si>
    <t>http://www.haad.ae/statistics2016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</si>
</sst>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\'##0"/>
    <numFmt numFmtId="165" formatCode="#\'###\'##0"/>
    <numFmt numFmtId="166" formatCode="##\'###\'##0"/>
    <numFmt numFmtId="167" formatCode="_(* #,##0_);_(* \(#,##0\);_(* &quot;-&quot;??_);_(@_)"/>
    <numFmt numFmtId="168" formatCode="0.0%"/>
    <numFmt numFmtId="169" formatCode="###0"/>
    <numFmt numFmtId="170" formatCode="###;\-###\ ;\ * &quot;&quot;"/>
    <numFmt numFmtId="171" formatCode="#\'##0;\ \-#\'##;\ * &quot;&quot;"/>
    <numFmt numFmtId="172" formatCode="###\'###\'##0"/>
    <numFmt numFmtId="173" formatCode="[$-409]d\-mmm\-yy;@"/>
    <numFmt numFmtId="174" formatCode="#"/>
    <numFmt numFmtId="175" formatCode="#,###;\ \-#,###;\ * &quot;-&quot;"/>
    <numFmt numFmtId="176" formatCode="* &quot;&quot;;\ * &quot;&quot;;\ * &quot;&quot;"/>
    <numFmt numFmtId="177" formatCode="0.0"/>
    <numFmt numFmtId="178" formatCode="0;0;;@"/>
    <numFmt numFmtId="179" formatCode="#,##0.0"/>
    <numFmt numFmtId="180" formatCode="#,###;\ #,###;\ * &quot;&quot;"/>
    <numFmt numFmtId="181" formatCode="#,##0.0;\ \-\ #,##0.0;\ * &quot;&quot;"/>
    <numFmt numFmtId="182" formatCode="#,###;\ \-#,###;\ * &quot;&quot;"/>
    <numFmt numFmtId="183" formatCode="0.0;\ \-0.0;\ * &quot;&quot;"/>
    <numFmt numFmtId="184" formatCode="0.0%;\ * &quot;&quot;"/>
    <numFmt numFmtId="185" formatCode="#,###.0;\ \-#,###.0;\ * &quot;&quot;"/>
    <numFmt numFmtId="186" formatCode="#.0%"/>
    <numFmt numFmtId="187" formatCode="###\'###\'###"/>
    <numFmt numFmtId="188" formatCode="0;\-0;;@"/>
    <numFmt numFmtId="189" formatCode="_-[$€]\ * #,##0.00_-;_-[$€]\ * #,##0.00\-;_-[$€]\ * &quot;-&quot;??_-;_-@_-"/>
    <numFmt numFmtId="190" formatCode="#,###.0,"/>
    <numFmt numFmtId="191" formatCode="#\'###.0,"/>
    <numFmt numFmtId="192" formatCode="0.0;\-0.0;;@"/>
    <numFmt numFmtId="193" formatCode="0.00000"/>
    <numFmt numFmtId="194" formatCode="##,##0.0,"/>
    <numFmt numFmtId="195" formatCode="&quot;Yes&quot;;&quot;Yes&quot;;&quot;No&quot;"/>
    <numFmt numFmtId="196" formatCode="_-* #,##0.000_-;\-* #,##0.000_-;_-* &quot;-&quot;??_-;_-@_-"/>
    <numFmt numFmtId="197" formatCode="_-* #,##0.00_-;\-* #,##0.00_-;_-* &quot;-&quot;??_-;_-@_-"/>
    <numFmt numFmtId="198" formatCode="0#,###.0,"/>
    <numFmt numFmtId="199" formatCode="####.0,"/>
    <numFmt numFmtId="200" formatCode="0_);\(0\)"/>
    <numFmt numFmtId="201" formatCode="###\'###\'###\'##0"/>
    <numFmt numFmtId="202" formatCode="&quot;&quot;"/>
  </numFmts>
  <fonts count="19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20"/>
      <color rgb="FF1F497D"/>
      <name val="Calibri"/>
      <family val="2"/>
    </font>
    <font>
      <sz val="20"/>
      <color rgb="FF1F497D"/>
      <name val="Calibri"/>
      <family val="2"/>
    </font>
    <font>
      <sz val="20"/>
      <color theme="3"/>
      <name val="Calibri"/>
      <family val="2"/>
      <scheme val="minor"/>
    </font>
    <font>
      <b/>
      <sz val="28"/>
      <color rgb="FF31859C"/>
      <name val="Arial"/>
      <family val="2"/>
    </font>
    <font>
      <sz val="14"/>
      <color theme="3"/>
      <name val="Calibri"/>
      <family val="2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3"/>
      <name val="Calibri"/>
      <family val="2"/>
    </font>
    <font>
      <b/>
      <sz val="14"/>
      <color theme="0" tint="-0.499984740745262"/>
      <name val="Calibri"/>
      <family val="2"/>
      <scheme val="minor"/>
    </font>
    <font>
      <b/>
      <sz val="14"/>
      <color rgb="FF1F497D"/>
      <name val="Calibri"/>
      <family val="2"/>
    </font>
    <font>
      <b/>
      <sz val="14"/>
      <color theme="0" tint="-0.499984740745262"/>
      <name val="Calibri"/>
      <family val="2"/>
    </font>
    <font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</font>
    <font>
      <b/>
      <sz val="11"/>
      <color rgb="FFFF0000"/>
      <name val="Calibri"/>
      <family val="2"/>
      <scheme val="minor"/>
    </font>
    <font>
      <sz val="14"/>
      <color rgb="FF1F497D"/>
      <name val="Calibri"/>
      <family val="2"/>
    </font>
    <font>
      <i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</font>
    <font>
      <sz val="10"/>
      <color rgb="FF1F497D"/>
      <name val="Calibri"/>
      <family val="2"/>
    </font>
    <font>
      <sz val="9"/>
      <color rgb="FF1F497D"/>
      <name val="Calibri"/>
      <family val="2"/>
    </font>
    <font>
      <b/>
      <sz val="12"/>
      <color theme="4" tint="-0.249977111117893"/>
      <name val="Calibri"/>
      <family val="2"/>
    </font>
    <font>
      <sz val="12"/>
      <color theme="4" tint="-0.249977111117893"/>
      <name val="Calibri"/>
      <family val="2"/>
    </font>
    <font>
      <sz val="9"/>
      <color theme="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22"/>
      <color rgb="FF31859C"/>
      <name val="Arial"/>
      <family val="2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28"/>
      <color rgb="FF31859C"/>
      <name val="Arial"/>
      <family val="2"/>
    </font>
    <font>
      <sz val="12"/>
      <name val="Calibri"/>
      <family val="2"/>
      <scheme val="minor"/>
    </font>
    <font>
      <sz val="14"/>
      <color rgb="FF365F91"/>
      <name val="Calibri"/>
      <family val="2"/>
      <scheme val="minor"/>
    </font>
    <font>
      <i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1F497D"/>
      <name val="Calibri"/>
      <family val="2"/>
    </font>
    <font>
      <b/>
      <sz val="10"/>
      <color theme="3"/>
      <name val="Arial"/>
      <family val="2"/>
    </font>
    <font>
      <sz val="20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sz val="20"/>
      <color theme="4" tint="-0.249977111117893"/>
      <name val="Calibri"/>
      <family val="2"/>
      <scheme val="minor"/>
    </font>
    <font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6"/>
      <color theme="1"/>
      <name val="Arial"/>
      <family val="2"/>
    </font>
    <font>
      <sz val="26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3"/>
      <name val="Calibri"/>
      <family val="2"/>
    </font>
    <font>
      <b/>
      <sz val="30"/>
      <color rgb="FF1F497D"/>
      <name val="Calibri"/>
      <family val="2"/>
      <scheme val="minor"/>
    </font>
    <font>
      <sz val="16"/>
      <color rgb="FF255997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0" tint="-0.499984740745262"/>
      <name val="Calibri"/>
      <family val="2"/>
    </font>
    <font>
      <sz val="24"/>
      <color theme="3"/>
      <name val="Calibri"/>
      <family val="2"/>
    </font>
    <font>
      <sz val="26"/>
      <color theme="3"/>
      <name val="Arial"/>
      <family val="2"/>
    </font>
    <font>
      <b/>
      <sz val="26"/>
      <color theme="3"/>
      <name val="Calibri"/>
      <family val="2"/>
      <scheme val="minor"/>
    </font>
    <font>
      <sz val="16"/>
      <color theme="3"/>
      <name val="Calibri"/>
      <family val="2"/>
      <scheme val="minor"/>
    </font>
    <font>
      <sz val="11"/>
      <color theme="3"/>
      <name val="Arial"/>
      <family val="2"/>
    </font>
    <font>
      <b/>
      <sz val="36"/>
      <color theme="3"/>
      <name val="Calibri"/>
      <family val="2"/>
      <scheme val="minor"/>
    </font>
    <font>
      <b/>
      <sz val="35"/>
      <color theme="3"/>
      <name val="Calibri"/>
      <family val="2"/>
      <scheme val="minor"/>
    </font>
    <font>
      <sz val="20"/>
      <color theme="1"/>
      <name val="Arial"/>
      <family val="2"/>
    </font>
    <font>
      <sz val="11"/>
      <color theme="1"/>
      <name val="Times New Roman"/>
      <family val="2"/>
    </font>
    <font>
      <sz val="11"/>
      <color theme="3"/>
      <name val="Times New Roman"/>
      <family val="2"/>
    </font>
    <font>
      <sz val="11"/>
      <color theme="3"/>
      <name val="ZapfDingbats"/>
      <family val="5"/>
      <charset val="2"/>
    </font>
    <font>
      <b/>
      <sz val="11"/>
      <color theme="4" tint="-0.499984740745262"/>
      <name val="Calibri"/>
      <family val="2"/>
      <scheme val="minor"/>
    </font>
    <font>
      <b/>
      <sz val="18"/>
      <color rgb="FF31859C"/>
      <name val="Arial"/>
      <family val="2"/>
    </font>
    <font>
      <sz val="18"/>
      <color rgb="FF31859C"/>
      <name val="Arial"/>
      <family val="2"/>
    </font>
    <font>
      <sz val="12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sz val="6"/>
      <color theme="4" tint="-0.249977111117893"/>
      <name val="Calibri"/>
      <family val="2"/>
      <scheme val="minor"/>
    </font>
    <font>
      <sz val="11"/>
      <color indexed="56"/>
      <name val="Calibri"/>
      <family val="2"/>
      <scheme val="minor"/>
    </font>
    <font>
      <b/>
      <sz val="18"/>
      <color indexed="56"/>
      <name val="Calibri"/>
      <family val="2"/>
    </font>
    <font>
      <sz val="18"/>
      <color indexed="56"/>
      <name val="Calibri"/>
      <family val="2"/>
    </font>
    <font>
      <sz val="11"/>
      <color indexed="8"/>
      <name val="Calibri"/>
      <family val="2"/>
    </font>
    <font>
      <sz val="11"/>
      <color indexed="56"/>
      <name val="Calibri"/>
      <family val="2"/>
    </font>
    <font>
      <b/>
      <sz val="12"/>
      <color theme="3"/>
      <name val="Calibri"/>
      <family val="2"/>
      <scheme val="minor"/>
    </font>
    <font>
      <u/>
      <sz val="10"/>
      <color theme="10"/>
      <name val="Arial"/>
      <family val="2"/>
    </font>
    <font>
      <b/>
      <sz val="18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8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4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sz val="16"/>
      <color theme="4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1"/>
      <color theme="4" tint="-0.499984740745262"/>
      <name val="Calibri"/>
      <family val="2"/>
    </font>
    <font>
      <sz val="14"/>
      <color theme="0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theme="0" tint="-0.499984740745262"/>
      <name val="Calibri"/>
      <family val="2"/>
      <scheme val="minor"/>
    </font>
    <font>
      <b/>
      <sz val="20"/>
      <color theme="0" tint="-0.499984740745262"/>
      <name val="Calibri"/>
      <family val="2"/>
      <scheme val="minor"/>
    </font>
    <font>
      <sz val="20"/>
      <color theme="0" tint="-0.34998626667073579"/>
      <name val="Calibri"/>
      <family val="2"/>
      <scheme val="minor"/>
    </font>
    <font>
      <sz val="15"/>
      <color theme="3"/>
      <name val="Calibri"/>
      <family val="2"/>
      <scheme val="minor"/>
    </font>
    <font>
      <sz val="10"/>
      <name val="Arabic Transparent"/>
      <charset val="178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u/>
      <sz val="14"/>
      <color theme="10"/>
      <name val="Arial"/>
      <family val="2"/>
    </font>
    <font>
      <sz val="14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2"/>
      <name val="Arial"/>
      <family val="2"/>
    </font>
    <font>
      <b/>
      <sz val="9"/>
      <name val="Arial"/>
      <family val="2"/>
    </font>
    <font>
      <b/>
      <sz val="11"/>
      <name val="Arial"/>
      <family val="2"/>
      <charset val="178"/>
    </font>
    <font>
      <b/>
      <sz val="10"/>
      <color indexed="10"/>
      <name val="Arial"/>
      <family val="2"/>
      <charset val="178"/>
    </font>
    <font>
      <sz val="10"/>
      <name val="Arial"/>
      <family val="2"/>
      <charset val="178"/>
    </font>
    <font>
      <b/>
      <sz val="8"/>
      <color indexed="24"/>
      <name val="Arial"/>
      <family val="2"/>
    </font>
    <font>
      <sz val="8"/>
      <name val="Arial"/>
      <family val="2"/>
    </font>
    <font>
      <b/>
      <sz val="9"/>
      <color indexed="24"/>
      <name val="Arial"/>
      <family val="2"/>
    </font>
    <font>
      <b/>
      <sz val="11"/>
      <color indexed="24"/>
      <name val="Arial"/>
      <family val="2"/>
    </font>
    <font>
      <b/>
      <sz val="20"/>
      <color rgb="FF31859C"/>
      <name val="Arial"/>
      <family val="2"/>
    </font>
    <font>
      <sz val="20"/>
      <color rgb="FF31859C"/>
      <name val="Arial"/>
      <family val="2"/>
    </font>
    <font>
      <b/>
      <sz val="12"/>
      <color rgb="FF31859C"/>
      <name val="Arial"/>
      <family val="2"/>
    </font>
    <font>
      <sz val="22"/>
      <color rgb="FF31859C"/>
      <name val="Arial"/>
      <family val="2"/>
    </font>
    <font>
      <b/>
      <sz val="36"/>
      <color rgb="FF31859C"/>
      <name val="Arial"/>
      <family val="2"/>
    </font>
    <font>
      <b/>
      <sz val="36"/>
      <color theme="8" tint="-0.249977111117893"/>
      <name val="Calibri"/>
      <family val="2"/>
      <scheme val="minor"/>
    </font>
    <font>
      <b/>
      <sz val="11"/>
      <color rgb="FF193B65"/>
      <name val="Cambria"/>
      <family val="1"/>
    </font>
    <font>
      <b/>
      <sz val="11"/>
      <color rgb="FF1F497D"/>
      <name val="Calibri"/>
      <family val="2"/>
      <scheme val="minor"/>
    </font>
    <font>
      <sz val="10"/>
      <color theme="4" tint="-0.499984740745262"/>
      <name val="Arial"/>
      <family val="2"/>
    </font>
    <font>
      <b/>
      <sz val="10"/>
      <color theme="4" tint="-0.499984740745262"/>
      <name val="Arial"/>
      <family val="2"/>
    </font>
    <font>
      <b/>
      <u/>
      <sz val="10"/>
      <color theme="4" tint="-0.499984740745262"/>
      <name val="Arial"/>
      <family val="2"/>
    </font>
    <font>
      <sz val="11"/>
      <color theme="4" tint="-0.499984740745262"/>
      <name val="Symbol"/>
      <family val="1"/>
      <charset val="2"/>
    </font>
    <font>
      <sz val="11"/>
      <color rgb="FF002060"/>
      <name val="Calibri"/>
      <family val="2"/>
      <scheme val="minor"/>
    </font>
    <font>
      <sz val="36"/>
      <color rgb="FF002060"/>
      <name val="Calibri"/>
      <family val="2"/>
      <scheme val="minor"/>
    </font>
    <font>
      <b/>
      <sz val="20"/>
      <color rgb="FF002060"/>
      <name val="Calibri"/>
      <family val="2"/>
      <scheme val="minor"/>
    </font>
    <font>
      <sz val="20"/>
      <color rgb="FF002060"/>
      <name val="Calibri"/>
      <family val="2"/>
      <scheme val="minor"/>
    </font>
    <font>
      <sz val="16"/>
      <color rgb="FF002060"/>
      <name val="Calibri"/>
      <family val="2"/>
      <scheme val="minor"/>
    </font>
    <font>
      <b/>
      <sz val="12"/>
      <color theme="8" tint="-0.499984740745262"/>
      <name val="Arial"/>
      <family val="2"/>
    </font>
    <font>
      <b/>
      <u/>
      <sz val="12"/>
      <color theme="4" tint="-0.499984740745262"/>
      <name val="Arial"/>
      <family val="2"/>
    </font>
    <font>
      <b/>
      <sz val="12"/>
      <color theme="4" tint="-0.499984740745262"/>
      <name val="Arial"/>
      <family val="2"/>
    </font>
    <font>
      <b/>
      <sz val="18"/>
      <color theme="4" tint="-0.499984740745262"/>
      <name val="Arial"/>
      <family val="2"/>
    </font>
    <font>
      <b/>
      <sz val="26"/>
      <color rgb="FF31859C"/>
      <name val="Arial"/>
      <family val="2"/>
    </font>
    <font>
      <sz val="26"/>
      <color rgb="FF31859C"/>
      <name val="Arial"/>
      <family val="2"/>
    </font>
    <font>
      <b/>
      <sz val="11"/>
      <color theme="6" tint="-0.249977111117893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22"/>
      <color theme="3"/>
      <name val="Calibri"/>
      <family val="2"/>
      <scheme val="minor"/>
    </font>
    <font>
      <sz val="13.5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22"/>
      <color theme="4" tint="-0.249977111117893"/>
      <name val="Calibri"/>
      <family val="2"/>
      <scheme val="minor"/>
    </font>
    <font>
      <b/>
      <sz val="10"/>
      <color rgb="FF1F497D"/>
      <name val="Calibri"/>
      <family val="2"/>
      <scheme val="minor"/>
    </font>
    <font>
      <sz val="22"/>
      <color rgb="FF2B7589"/>
      <name val="Arial"/>
      <family val="2"/>
    </font>
    <font>
      <sz val="16"/>
      <color rgb="FF00B050"/>
      <name val="Calibri"/>
      <family val="2"/>
      <scheme val="minor"/>
    </font>
    <font>
      <sz val="20"/>
      <color rgb="FF2D7A8F"/>
      <name val="Calibri"/>
      <family val="2"/>
      <scheme val="minor"/>
    </font>
    <font>
      <sz val="11"/>
      <color rgb="FF00B050"/>
      <name val="Calibri"/>
      <family val="2"/>
      <scheme val="minor"/>
    </font>
    <font>
      <sz val="20"/>
      <color theme="2" tint="-0.749992370372631"/>
      <name val="Calibri"/>
      <family val="2"/>
      <scheme val="minor"/>
    </font>
    <font>
      <b/>
      <sz val="20"/>
      <color theme="2" tint="-0.74999237037263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vertAlign val="superscript"/>
      <sz val="14"/>
      <color theme="3"/>
      <name val="Calibri"/>
      <family val="2"/>
      <scheme val="minor"/>
    </font>
    <font>
      <sz val="16"/>
      <color theme="4" tint="-0.249977111117893"/>
      <name val="Calibri"/>
      <family val="2"/>
      <scheme val="minor"/>
    </font>
    <font>
      <b/>
      <sz val="28"/>
      <color theme="8" tint="-0.249977111117893"/>
      <name val="Arial"/>
      <family val="2"/>
    </font>
    <font>
      <sz val="28"/>
      <color theme="8" tint="-0.249977111117893"/>
      <name val="Calibri"/>
      <family val="2"/>
      <scheme val="minor"/>
    </font>
    <font>
      <b/>
      <sz val="20"/>
      <color theme="3"/>
      <name val="Calibri"/>
      <family val="2"/>
    </font>
    <font>
      <b/>
      <sz val="20"/>
      <color theme="4" tint="0.79998168889431442"/>
      <name val="Calibri"/>
      <family val="2"/>
    </font>
    <font>
      <sz val="20"/>
      <color theme="3"/>
      <name val="Calibri"/>
      <family val="2"/>
    </font>
    <font>
      <b/>
      <sz val="20"/>
      <color theme="4" tint="-0.499984740745262"/>
      <name val="Calibri"/>
      <family val="2"/>
    </font>
    <font>
      <sz val="20"/>
      <color theme="4" tint="-0.499984740745262"/>
      <name val="Calibri"/>
      <family val="2"/>
    </font>
    <font>
      <b/>
      <sz val="20"/>
      <color theme="0" tint="-0.499984740745262"/>
      <name val="Calibri"/>
      <family val="2"/>
    </font>
    <font>
      <u/>
      <sz val="12"/>
      <color theme="10"/>
      <name val="Arial"/>
      <family val="2"/>
    </font>
    <font>
      <u/>
      <sz val="9"/>
      <color theme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8"/>
      <color theme="1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vertAlign val="superscript"/>
      <sz val="12"/>
      <color theme="3"/>
      <name val="Calibri"/>
      <family val="2"/>
      <scheme val="minor"/>
    </font>
    <font>
      <b/>
      <vertAlign val="superscript"/>
      <sz val="11"/>
      <color theme="3"/>
      <name val="Calibri"/>
      <family val="2"/>
      <scheme val="minor"/>
    </font>
    <font>
      <b/>
      <vertAlign val="superscript"/>
      <sz val="20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8"/>
      <color theme="4" tint="-0.499984740745262"/>
      <name val="Calibri"/>
      <family val="2"/>
      <scheme val="minor"/>
    </font>
    <font>
      <b/>
      <vertAlign val="superscript"/>
      <sz val="20"/>
      <color theme="4" tint="-0.249977111117893"/>
      <name val="Calibri"/>
      <family val="2"/>
      <scheme val="minor"/>
    </font>
    <font>
      <vertAlign val="superscript"/>
      <sz val="11"/>
      <color theme="3"/>
      <name val="Calibri"/>
      <family val="2"/>
      <scheme val="minor"/>
    </font>
    <font>
      <b/>
      <sz val="18"/>
      <color theme="8" tint="-0.249977111117893"/>
      <name val="Arial"/>
      <family val="2"/>
    </font>
    <font>
      <sz val="18"/>
      <color theme="8" tint="-0.249977111117893"/>
      <name val="Calibri"/>
      <family val="2"/>
      <scheme val="minor"/>
    </font>
    <font>
      <b/>
      <sz val="28"/>
      <color theme="8" tint="-0.249977111117893"/>
      <name val="Calibri"/>
      <family val="2"/>
      <scheme val="minor"/>
    </font>
    <font>
      <sz val="28"/>
      <color theme="8" tint="-0.249977111117893"/>
      <name val="Calibri"/>
      <family val="2"/>
    </font>
    <font>
      <sz val="12"/>
      <color theme="8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vertAlign val="superscript"/>
      <sz val="14"/>
      <color theme="3"/>
      <name val="Calibri"/>
      <family val="2"/>
    </font>
    <font>
      <vertAlign val="superscript"/>
      <sz val="20"/>
      <color theme="3"/>
      <name val="Calibri"/>
      <family val="2"/>
      <scheme val="minor"/>
    </font>
    <font>
      <b/>
      <sz val="16"/>
      <color rgb="FF31859C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</fills>
  <borders count="106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rgb="FFFFFFFF"/>
      </left>
      <right/>
      <top/>
      <bottom/>
      <diagonal/>
    </border>
    <border>
      <left/>
      <right/>
      <top style="hair">
        <color theme="0" tint="-0.24994659260841701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4" tint="-0.24994659260841701"/>
      </top>
      <bottom/>
      <diagonal/>
    </border>
    <border>
      <left style="hair">
        <color theme="4"/>
      </left>
      <right/>
      <top/>
      <bottom/>
      <diagonal/>
    </border>
    <border>
      <left style="hair">
        <color theme="4"/>
      </left>
      <right/>
      <top/>
      <bottom style="thin">
        <color theme="4"/>
      </bottom>
      <diagonal/>
    </border>
    <border>
      <left style="hair">
        <color theme="4"/>
      </left>
      <right/>
      <top style="thin">
        <color theme="4"/>
      </top>
      <bottom/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 style="thin">
        <color theme="3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/>
      <top style="thin">
        <color theme="3"/>
      </top>
      <bottom style="thin">
        <color theme="0"/>
      </bottom>
      <diagonal/>
    </border>
    <border>
      <left/>
      <right/>
      <top style="thin">
        <color theme="3"/>
      </top>
      <bottom/>
      <diagonal/>
    </border>
    <border>
      <left/>
      <right/>
      <top/>
      <bottom style="thin">
        <color theme="3" tint="0.39994506668294322"/>
      </bottom>
      <diagonal/>
    </border>
    <border>
      <left style="hair">
        <color theme="3" tint="0.59996337778862885"/>
      </left>
      <right/>
      <top/>
      <bottom/>
      <diagonal/>
    </border>
    <border>
      <left style="hair">
        <color theme="3" tint="0.59996337778862885"/>
      </left>
      <right/>
      <top/>
      <bottom style="thin">
        <color theme="4"/>
      </bottom>
      <diagonal/>
    </border>
    <border>
      <left style="hair">
        <color theme="3" tint="0.59996337778862885"/>
      </left>
      <right/>
      <top style="hair">
        <color theme="4"/>
      </top>
      <bottom/>
      <diagonal/>
    </border>
    <border>
      <left/>
      <right/>
      <top style="hair">
        <color theme="4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theme="4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rgb="FFFFFFFF"/>
      </right>
      <top style="thin">
        <color theme="4"/>
      </top>
      <bottom/>
      <diagonal/>
    </border>
    <border>
      <left style="dotted">
        <color theme="4" tint="0.39994506668294322"/>
      </left>
      <right/>
      <top/>
      <bottom/>
      <diagonal/>
    </border>
    <border>
      <left/>
      <right/>
      <top style="thin">
        <color theme="4" tint="0.59999389629810485"/>
      </top>
      <bottom/>
      <diagonal/>
    </border>
    <border>
      <left/>
      <right/>
      <top style="hair">
        <color theme="4" tint="0.59999389629810485"/>
      </top>
      <bottom/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/>
      <bottom style="medium">
        <color indexed="24"/>
      </bottom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hair">
        <color theme="4" tint="0.39994506668294322"/>
      </right>
      <top/>
      <bottom style="thin">
        <color theme="4"/>
      </bottom>
      <diagonal/>
    </border>
    <border>
      <left/>
      <right style="hair">
        <color theme="4"/>
      </right>
      <top style="thin">
        <color theme="4"/>
      </top>
      <bottom/>
      <diagonal/>
    </border>
    <border>
      <left/>
      <right style="hair">
        <color theme="4"/>
      </right>
      <top/>
      <bottom/>
      <diagonal/>
    </border>
    <border>
      <left style="hair">
        <color theme="4"/>
      </left>
      <right/>
      <top/>
      <bottom style="thin">
        <color theme="4" tint="-0.24994659260841701"/>
      </bottom>
      <diagonal/>
    </border>
    <border>
      <left/>
      <right style="hair">
        <color theme="4"/>
      </right>
      <top/>
      <bottom style="thin">
        <color theme="4" tint="-0.24994659260841701"/>
      </bottom>
      <diagonal/>
    </border>
    <border>
      <left/>
      <right style="hair">
        <color theme="4" tint="-0.24994659260841701"/>
      </right>
      <top/>
      <bottom/>
      <diagonal/>
    </border>
    <border>
      <left/>
      <right style="hair">
        <color theme="4" tint="-0.24994659260841701"/>
      </right>
      <top/>
      <bottom style="thin">
        <color theme="4" tint="-0.24994659260841701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thin">
        <color theme="3"/>
      </right>
      <top/>
      <bottom style="thin">
        <color theme="4"/>
      </bottom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4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 style="thin">
        <color theme="3"/>
      </top>
      <bottom style="thin">
        <color indexed="64"/>
      </bottom>
      <diagonal/>
    </border>
    <border>
      <left/>
      <right/>
      <top style="thin">
        <color theme="3"/>
      </top>
      <bottom style="thin">
        <color theme="4"/>
      </bottom>
      <diagonal/>
    </border>
    <border>
      <left/>
      <right/>
      <top style="thin">
        <color theme="0"/>
      </top>
      <bottom style="thin">
        <color theme="4" tint="-0.24994659260841701"/>
      </bottom>
      <diagonal/>
    </border>
    <border>
      <left/>
      <right/>
      <top style="thin">
        <color theme="0"/>
      </top>
      <bottom style="thin">
        <color theme="4"/>
      </bottom>
      <diagonal/>
    </border>
    <border>
      <left/>
      <right style="hair">
        <color theme="4" tint="0.39994506668294322"/>
      </right>
      <top/>
      <bottom/>
      <diagonal/>
    </border>
    <border>
      <left/>
      <right style="hair">
        <color theme="4"/>
      </right>
      <top/>
      <bottom style="thin">
        <color theme="4"/>
      </bottom>
      <diagonal/>
    </border>
    <border>
      <left/>
      <right/>
      <top style="thin">
        <color theme="4"/>
      </top>
      <bottom style="hair">
        <color theme="4"/>
      </bottom>
      <diagonal/>
    </border>
    <border>
      <left/>
      <right style="hair">
        <color theme="3" tint="0.59996337778862885"/>
      </right>
      <top style="thin">
        <color theme="4"/>
      </top>
      <bottom style="hair">
        <color theme="4"/>
      </bottom>
      <diagonal/>
    </border>
    <border>
      <left style="hair">
        <color theme="3" tint="0.59996337778862885"/>
      </left>
      <right/>
      <top style="thin">
        <color theme="4"/>
      </top>
      <bottom style="hair">
        <color theme="4"/>
      </bottom>
      <diagonal/>
    </border>
    <border>
      <left/>
      <right style="hair">
        <color theme="4"/>
      </right>
      <top style="thin">
        <color theme="4"/>
      </top>
      <bottom style="hair">
        <color theme="4"/>
      </bottom>
      <diagonal/>
    </border>
    <border>
      <left/>
      <right style="hair">
        <color theme="4" tint="0.39994506668294322"/>
      </right>
      <top style="thin">
        <color theme="4"/>
      </top>
      <bottom style="hair">
        <color theme="4"/>
      </bottom>
      <diagonal/>
    </border>
    <border>
      <left/>
      <right/>
      <top style="thin">
        <color theme="4"/>
      </top>
      <bottom style="hair">
        <color theme="3" tint="0.59996337778862885"/>
      </bottom>
      <diagonal/>
    </border>
    <border>
      <left/>
      <right style="hair">
        <color theme="4" tint="0.39994506668294322"/>
      </right>
      <top style="hair">
        <color theme="4"/>
      </top>
      <bottom/>
      <diagonal/>
    </border>
    <border>
      <left/>
      <right style="hair">
        <color theme="3" tint="0.59996337778862885"/>
      </right>
      <top/>
      <bottom/>
      <diagonal/>
    </border>
    <border>
      <left/>
      <right style="hair">
        <color theme="4" tint="0.59996337778862885"/>
      </right>
      <top/>
      <bottom/>
      <diagonal/>
    </border>
    <border>
      <left/>
      <right/>
      <top/>
      <bottom style="thin">
        <color theme="4" tint="0.39991454817346722"/>
      </bottom>
      <diagonal/>
    </border>
    <border>
      <left style="hair">
        <color theme="3" tint="0.59996337778862885"/>
      </left>
      <right/>
      <top/>
      <bottom style="thin">
        <color theme="4" tint="0.39991454817346722"/>
      </bottom>
      <diagonal/>
    </border>
    <border>
      <left/>
      <right style="hair">
        <color theme="3" tint="0.59996337778862885"/>
      </right>
      <top/>
      <bottom style="thin">
        <color theme="4" tint="0.39991454817346722"/>
      </bottom>
      <diagonal/>
    </border>
    <border>
      <left/>
      <right style="hair">
        <color theme="4" tint="0.39994506668294322"/>
      </right>
      <top/>
      <bottom style="thin">
        <color theme="4" tint="0.39991454817346722"/>
      </bottom>
      <diagonal/>
    </border>
    <border>
      <left style="hair">
        <color theme="4" tint="0.39994506668294322"/>
      </left>
      <right/>
      <top/>
      <bottom style="thin">
        <color theme="4" tint="0.39991454817346722"/>
      </bottom>
      <diagonal/>
    </border>
    <border>
      <left style="hair">
        <color theme="3" tint="0.39994506668294322"/>
      </left>
      <right/>
      <top/>
      <bottom/>
      <diagonal/>
    </border>
    <border>
      <left style="hair">
        <color theme="3" tint="0.39994506668294322"/>
      </left>
      <right/>
      <top/>
      <bottom style="thin">
        <color theme="4"/>
      </bottom>
      <diagonal/>
    </border>
    <border>
      <left style="hair">
        <color theme="3" tint="0.39994506668294322"/>
      </left>
      <right style="hair">
        <color theme="3" tint="0.39994506668294322"/>
      </right>
      <top/>
      <bottom/>
      <diagonal/>
    </border>
    <border>
      <left style="hair">
        <color theme="3" tint="0.39994506668294322"/>
      </left>
      <right style="hair">
        <color theme="3" tint="0.39994506668294322"/>
      </right>
      <top/>
      <bottom style="thin">
        <color theme="4"/>
      </bottom>
      <diagonal/>
    </border>
    <border>
      <left style="dotted">
        <color theme="4" tint="0.39994506668294322"/>
      </left>
      <right/>
      <top/>
      <bottom style="thin">
        <color theme="3" tint="0.39994506668294322"/>
      </bottom>
      <diagonal/>
    </border>
    <border>
      <left style="hair">
        <color theme="4" tint="-0.24994659260841701"/>
      </left>
      <right/>
      <top style="thin">
        <color theme="4" tint="-0.24994659260841701"/>
      </top>
      <bottom/>
      <diagonal/>
    </border>
    <border>
      <left style="hair">
        <color theme="4" tint="-0.24994659260841701"/>
      </left>
      <right/>
      <top/>
      <bottom/>
      <diagonal/>
    </border>
    <border>
      <left style="hair">
        <color theme="4" tint="-0.24994659260841701"/>
      </left>
      <right/>
      <top/>
      <bottom style="thin">
        <color theme="3" tint="0.39994506668294322"/>
      </bottom>
      <diagonal/>
    </border>
    <border>
      <left/>
      <right/>
      <top style="thin">
        <color rgb="FF4F81BD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theme="3" tint="0.39994506668294322"/>
      </bottom>
      <diagonal/>
    </border>
    <border>
      <left style="thin">
        <color rgb="FFFFFFFF"/>
      </left>
      <right/>
      <top/>
      <bottom style="thin">
        <color theme="3" tint="0.39994506668294322"/>
      </bottom>
      <diagonal/>
    </border>
    <border>
      <left/>
      <right style="thin">
        <color rgb="FFFFFFFF"/>
      </right>
      <top/>
      <bottom style="thin">
        <color theme="3" tint="0.39994506668294322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thin">
        <color rgb="FFFFFFFF"/>
      </top>
      <bottom style="thin">
        <color theme="4"/>
      </bottom>
      <diagonal/>
    </border>
  </borders>
  <cellStyleXfs count="8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/>
    <xf numFmtId="0" fontId="42" fillId="0" borderId="0"/>
    <xf numFmtId="0" fontId="55" fillId="0" borderId="0"/>
    <xf numFmtId="0" fontId="73" fillId="0" borderId="0"/>
    <xf numFmtId="43" fontId="85" fillId="0" borderId="0" applyFont="0" applyFill="0" applyBorder="0" applyAlignment="0" applyProtection="0"/>
    <xf numFmtId="9" fontId="85" fillId="0" borderId="0" applyFont="0" applyFill="0" applyBorder="0" applyAlignment="0" applyProtection="0"/>
    <xf numFmtId="0" fontId="8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  <xf numFmtId="189" fontId="1" fillId="0" borderId="0"/>
    <xf numFmtId="0" fontId="106" fillId="0" borderId="0" applyNumberFormat="0">
      <alignment horizontal="right"/>
    </xf>
    <xf numFmtId="0" fontId="107" fillId="0" borderId="0" applyNumberFormat="0">
      <alignment horizontal="left"/>
    </xf>
    <xf numFmtId="173" fontId="1" fillId="0" borderId="0"/>
    <xf numFmtId="189" fontId="1" fillId="0" borderId="0"/>
    <xf numFmtId="0" fontId="115" fillId="9" borderId="0">
      <alignment vertical="center" wrapText="1"/>
    </xf>
    <xf numFmtId="0" fontId="42" fillId="0" borderId="0" applyNumberFormat="0" applyFill="0" applyBorder="0" applyAlignment="0" applyProtection="0"/>
    <xf numFmtId="0" fontId="1" fillId="0" borderId="0"/>
    <xf numFmtId="0" fontId="42" fillId="0" borderId="0"/>
    <xf numFmtId="0" fontId="42" fillId="0" borderId="0"/>
    <xf numFmtId="0" fontId="116" fillId="0" borderId="0"/>
    <xf numFmtId="0" fontId="42" fillId="0" borderId="0"/>
    <xf numFmtId="0" fontId="42" fillId="0" borderId="0" applyNumberFormat="0" applyFill="0" applyBorder="0" applyAlignment="0" applyProtection="0"/>
    <xf numFmtId="0" fontId="117" fillId="10" borderId="47">
      <alignment horizontal="right" vertical="center" wrapText="1"/>
    </xf>
    <xf numFmtId="1" fontId="118" fillId="10" borderId="48">
      <alignment horizontal="left" vertical="center" wrapText="1"/>
    </xf>
    <xf numFmtId="0" fontId="119" fillId="10" borderId="49">
      <alignment horizontal="center" vertical="center" wrapText="1"/>
    </xf>
    <xf numFmtId="0" fontId="42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20" fillId="0" borderId="50">
      <alignment horizontal="right" vertical="center" indent="1"/>
    </xf>
    <xf numFmtId="0" fontId="117" fillId="10" borderId="50">
      <alignment horizontal="right" vertical="center" wrapText="1" indent="1" readingOrder="2"/>
    </xf>
    <xf numFmtId="0" fontId="121" fillId="0" borderId="50">
      <alignment horizontal="right" vertical="center" indent="1"/>
    </xf>
    <xf numFmtId="0" fontId="121" fillId="10" borderId="50">
      <alignment horizontal="left" vertical="center" wrapText="1" indent="1"/>
    </xf>
    <xf numFmtId="0" fontId="121" fillId="0" borderId="51">
      <alignment horizontal="left" vertical="center"/>
    </xf>
    <xf numFmtId="0" fontId="55" fillId="0" borderId="0"/>
    <xf numFmtId="0" fontId="1" fillId="0" borderId="0"/>
    <xf numFmtId="4" fontId="42" fillId="0" borderId="0" applyFill="0" applyBorder="0" applyAlignment="0" applyProtection="0"/>
    <xf numFmtId="195" fontId="42" fillId="0" borderId="0" applyFont="0" applyFill="0" applyBorder="0" applyAlignment="0" applyProtection="0"/>
    <xf numFmtId="49" fontId="122" fillId="0" borderId="0" applyFont="0" applyFill="0" applyBorder="0" applyAlignment="0" applyProtection="0">
      <alignment horizontal="left"/>
    </xf>
    <xf numFmtId="196" fontId="115" fillId="0" borderId="0" applyAlignment="0" applyProtection="0"/>
    <xf numFmtId="168" fontId="123" fillId="0" borderId="0" applyFill="0" applyBorder="0" applyAlignment="0" applyProtection="0"/>
    <xf numFmtId="49" fontId="123" fillId="0" borderId="0" applyNumberFormat="0" applyAlignment="0" applyProtection="0">
      <alignment horizontal="left"/>
    </xf>
    <xf numFmtId="49" fontId="124" fillId="0" borderId="52" applyNumberFormat="0" applyAlignment="0" applyProtection="0">
      <alignment horizontal="left" wrapText="1"/>
    </xf>
    <xf numFmtId="49" fontId="124" fillId="0" borderId="0" applyNumberFormat="0" applyAlignment="0" applyProtection="0">
      <alignment horizontal="left" wrapText="1"/>
    </xf>
    <xf numFmtId="49" fontId="125" fillId="0" borderId="0" applyAlignment="0" applyProtection="0">
      <alignment horizontal="left"/>
    </xf>
    <xf numFmtId="197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197" fontId="42" fillId="0" borderId="0" applyFont="0" applyFill="0" applyBorder="0" applyAlignment="0" applyProtection="0"/>
    <xf numFmtId="189" fontId="116" fillId="0" borderId="0" applyFont="0" applyFill="0" applyBorder="0" applyAlignment="0" applyProtection="0"/>
    <xf numFmtId="0" fontId="116" fillId="0" borderId="0"/>
    <xf numFmtId="0" fontId="42" fillId="0" borderId="0"/>
    <xf numFmtId="0" fontId="1" fillId="0" borderId="0"/>
    <xf numFmtId="0" fontId="116" fillId="0" borderId="0"/>
    <xf numFmtId="0" fontId="1" fillId="0" borderId="0"/>
    <xf numFmtId="0" fontId="42" fillId="0" borderId="0">
      <alignment vertical="top"/>
    </xf>
    <xf numFmtId="0" fontId="116" fillId="0" borderId="0"/>
    <xf numFmtId="173" fontId="114" fillId="0" borderId="0" applyNumberFormat="0" applyFill="0" applyBorder="0" applyAlignment="0" applyProtection="0"/>
    <xf numFmtId="0" fontId="1" fillId="0" borderId="0"/>
    <xf numFmtId="189" fontId="42" fillId="0" borderId="0"/>
    <xf numFmtId="0" fontId="1" fillId="0" borderId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73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" fontId="42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7" fillId="0" borderId="0"/>
    <xf numFmtId="0" fontId="107" fillId="0" borderId="0"/>
    <xf numFmtId="0" fontId="73" fillId="0" borderId="0"/>
  </cellStyleXfs>
  <cellXfs count="1505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/>
    <xf numFmtId="9" fontId="0" fillId="0" borderId="0" xfId="1" applyFont="1"/>
    <xf numFmtId="0" fontId="4" fillId="0" borderId="0" xfId="0" applyFont="1" applyFill="1"/>
    <xf numFmtId="0" fontId="0" fillId="0" borderId="0" xfId="0" applyFill="1"/>
    <xf numFmtId="0" fontId="0" fillId="0" borderId="0" xfId="0" applyAlignment="1">
      <alignment horizontal="left"/>
    </xf>
    <xf numFmtId="1" fontId="0" fillId="0" borderId="0" xfId="0" applyNumberFormat="1"/>
    <xf numFmtId="1" fontId="12" fillId="3" borderId="0" xfId="0" applyNumberFormat="1" applyFont="1" applyFill="1" applyBorder="1" applyAlignment="1">
      <alignment horizontal="left" vertical="center"/>
    </xf>
    <xf numFmtId="1" fontId="12" fillId="3" borderId="0" xfId="0" applyNumberFormat="1" applyFont="1" applyFill="1" applyBorder="1" applyAlignment="1">
      <alignment horizontal="center"/>
    </xf>
    <xf numFmtId="1" fontId="12" fillId="3" borderId="0" xfId="0" applyNumberFormat="1" applyFont="1" applyFill="1" applyBorder="1" applyAlignment="1">
      <alignment horizontal="left" indent="1"/>
    </xf>
    <xf numFmtId="0" fontId="4" fillId="0" borderId="0" xfId="0" applyFont="1" applyAlignment="1">
      <alignment vertical="center" wrapText="1"/>
    </xf>
    <xf numFmtId="1" fontId="13" fillId="3" borderId="0" xfId="2" applyNumberFormat="1" applyFont="1" applyFill="1" applyBorder="1" applyAlignment="1">
      <alignment horizontal="left"/>
    </xf>
    <xf numFmtId="1" fontId="14" fillId="3" borderId="0" xfId="2" applyNumberFormat="1" applyFont="1" applyFill="1" applyBorder="1" applyAlignment="1">
      <alignment horizontal="right" indent="2"/>
    </xf>
    <xf numFmtId="0" fontId="16" fillId="0" borderId="0" xfId="0" applyFont="1"/>
    <xf numFmtId="0" fontId="19" fillId="0" borderId="0" xfId="0" applyFont="1" applyAlignment="1">
      <alignment horizontal="right"/>
    </xf>
    <xf numFmtId="0" fontId="19" fillId="0" borderId="0" xfId="0" applyFont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19" fillId="0" borderId="0" xfId="0" applyFont="1" applyFill="1" applyAlignment="1">
      <alignment horizontal="right"/>
    </xf>
    <xf numFmtId="0" fontId="20" fillId="3" borderId="0" xfId="0" applyFont="1" applyFill="1" applyBorder="1" applyAlignment="1"/>
    <xf numFmtId="0" fontId="22" fillId="3" borderId="0" xfId="0" applyFont="1" applyFill="1" applyBorder="1" applyAlignment="1">
      <alignment horizontal="right" wrapText="1"/>
    </xf>
    <xf numFmtId="0" fontId="22" fillId="3" borderId="0" xfId="0" applyFont="1" applyFill="1" applyBorder="1" applyAlignment="1">
      <alignment horizontal="left" wrapText="1"/>
    </xf>
    <xf numFmtId="0" fontId="22" fillId="3" borderId="0" xfId="0" applyFont="1" applyFill="1" applyBorder="1" applyAlignment="1">
      <alignment horizontal="right" textRotation="90" wrapText="1"/>
    </xf>
    <xf numFmtId="0" fontId="21" fillId="3" borderId="0" xfId="0" applyFont="1" applyFill="1" applyBorder="1" applyAlignment="1">
      <alignment horizontal="right" textRotation="90"/>
    </xf>
    <xf numFmtId="0" fontId="4" fillId="0" borderId="0" xfId="0" applyFont="1" applyFill="1" applyBorder="1"/>
    <xf numFmtId="164" fontId="4" fillId="0" borderId="0" xfId="0" applyNumberFormat="1" applyFont="1" applyFill="1" applyBorder="1"/>
    <xf numFmtId="0" fontId="18" fillId="0" borderId="0" xfId="0" applyFont="1" applyFill="1"/>
    <xf numFmtId="0" fontId="0" fillId="0" borderId="0" xfId="0" applyFill="1" applyBorder="1"/>
    <xf numFmtId="0" fontId="0" fillId="0" borderId="0" xfId="0" applyBorder="1"/>
    <xf numFmtId="0" fontId="2" fillId="0" borderId="0" xfId="0" applyFont="1" applyFill="1" applyBorder="1"/>
    <xf numFmtId="0" fontId="30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172" fontId="0" fillId="0" borderId="0" xfId="0" applyNumberFormat="1"/>
    <xf numFmtId="164" fontId="4" fillId="0" borderId="0" xfId="0" applyNumberFormat="1" applyFont="1" applyFill="1"/>
    <xf numFmtId="9" fontId="4" fillId="0" borderId="0" xfId="1" applyFont="1" applyFill="1"/>
    <xf numFmtId="0" fontId="11" fillId="3" borderId="0" xfId="0" applyFont="1" applyFill="1" applyAlignment="1">
      <alignment vertical="center"/>
    </xf>
    <xf numFmtId="164" fontId="11" fillId="3" borderId="0" xfId="0" applyNumberFormat="1" applyFont="1" applyFill="1" applyAlignment="1">
      <alignment horizontal="right" vertical="center"/>
    </xf>
    <xf numFmtId="165" fontId="11" fillId="3" borderId="0" xfId="0" applyNumberFormat="1" applyFont="1" applyFill="1" applyAlignment="1">
      <alignment horizontal="right" vertical="center"/>
    </xf>
    <xf numFmtId="0" fontId="11" fillId="3" borderId="0" xfId="0" applyFont="1" applyFill="1" applyBorder="1" applyAlignment="1">
      <alignment vertical="center"/>
    </xf>
    <xf numFmtId="164" fontId="11" fillId="3" borderId="0" xfId="0" applyNumberFormat="1" applyFont="1" applyFill="1" applyBorder="1" applyAlignment="1">
      <alignment horizontal="right" vertical="center"/>
    </xf>
    <xf numFmtId="165" fontId="11" fillId="3" borderId="0" xfId="0" applyNumberFormat="1" applyFont="1" applyFill="1" applyBorder="1" applyAlignment="1">
      <alignment horizontal="right" vertical="center"/>
    </xf>
    <xf numFmtId="0" fontId="11" fillId="3" borderId="4" xfId="0" applyFont="1" applyFill="1" applyBorder="1" applyAlignment="1">
      <alignment vertical="center"/>
    </xf>
    <xf numFmtId="164" fontId="11" fillId="3" borderId="4" xfId="0" applyNumberFormat="1" applyFont="1" applyFill="1" applyBorder="1" applyAlignment="1">
      <alignment horizontal="right" vertical="center"/>
    </xf>
    <xf numFmtId="165" fontId="11" fillId="3" borderId="4" xfId="0" applyNumberFormat="1" applyFont="1" applyFill="1" applyBorder="1" applyAlignment="1">
      <alignment horizontal="right" vertical="center"/>
    </xf>
    <xf numFmtId="0" fontId="17" fillId="3" borderId="0" xfId="0" applyFont="1" applyFill="1" applyBorder="1" applyAlignment="1">
      <alignment horizontal="right" wrapText="1"/>
    </xf>
    <xf numFmtId="168" fontId="0" fillId="0" borderId="0" xfId="1" applyNumberFormat="1" applyFont="1"/>
    <xf numFmtId="1" fontId="12" fillId="0" borderId="0" xfId="0" applyNumberFormat="1" applyFont="1" applyFill="1" applyBorder="1" applyAlignment="1">
      <alignment horizontal="right" indent="1"/>
    </xf>
    <xf numFmtId="0" fontId="34" fillId="0" borderId="4" xfId="0" applyFont="1" applyFill="1" applyBorder="1" applyAlignment="1">
      <alignment horizontal="left" wrapText="1"/>
    </xf>
    <xf numFmtId="0" fontId="34" fillId="0" borderId="4" xfId="0" applyFont="1" applyFill="1" applyBorder="1" applyAlignment="1">
      <alignment horizontal="center" vertical="center" wrapText="1"/>
    </xf>
    <xf numFmtId="0" fontId="35" fillId="0" borderId="4" xfId="0" applyFont="1" applyFill="1" applyBorder="1" applyAlignment="1">
      <alignment horizontal="center" vertical="center" wrapText="1"/>
    </xf>
    <xf numFmtId="0" fontId="39" fillId="0" borderId="0" xfId="0" applyFont="1"/>
    <xf numFmtId="0" fontId="40" fillId="0" borderId="0" xfId="0" applyFont="1"/>
    <xf numFmtId="0" fontId="42" fillId="0" borderId="0" xfId="4"/>
    <xf numFmtId="0" fontId="44" fillId="0" borderId="0" xfId="4" applyFont="1" applyFill="1"/>
    <xf numFmtId="0" fontId="44" fillId="0" borderId="0" xfId="4" applyFont="1"/>
    <xf numFmtId="177" fontId="45" fillId="0" borderId="0" xfId="4" applyNumberFormat="1" applyFont="1" applyFill="1" applyBorder="1" applyAlignment="1">
      <alignment vertical="center" wrapText="1"/>
    </xf>
    <xf numFmtId="0" fontId="46" fillId="0" borderId="0" xfId="4" applyFont="1"/>
    <xf numFmtId="0" fontId="53" fillId="0" borderId="0" xfId="0" applyFont="1"/>
    <xf numFmtId="178" fontId="15" fillId="0" borderId="7" xfId="0" applyNumberFormat="1" applyFont="1" applyFill="1" applyBorder="1" applyAlignment="1">
      <alignment horizontal="right" vertical="center"/>
    </xf>
    <xf numFmtId="178" fontId="15" fillId="0" borderId="4" xfId="0" applyNumberFormat="1" applyFont="1" applyFill="1" applyBorder="1" applyAlignment="1">
      <alignment horizontal="right" vertical="center"/>
    </xf>
    <xf numFmtId="0" fontId="50" fillId="0" borderId="0" xfId="0" applyFont="1" applyAlignment="1">
      <alignment vertical="center"/>
    </xf>
    <xf numFmtId="0" fontId="53" fillId="0" borderId="0" xfId="0" applyFont="1" applyAlignment="1">
      <alignment horizontal="right" vertical="center"/>
    </xf>
    <xf numFmtId="0" fontId="0" fillId="0" borderId="0" xfId="0" applyFont="1"/>
    <xf numFmtId="0" fontId="2" fillId="0" borderId="0" xfId="0" applyFont="1"/>
    <xf numFmtId="0" fontId="56" fillId="0" borderId="0" xfId="5" applyFont="1" applyFill="1"/>
    <xf numFmtId="0" fontId="55" fillId="0" borderId="0" xfId="5" applyFont="1" applyFill="1" applyAlignment="1">
      <alignment horizontal="right"/>
    </xf>
    <xf numFmtId="0" fontId="55" fillId="3" borderId="0" xfId="5" applyFont="1" applyFill="1" applyAlignment="1">
      <alignment horizontal="right"/>
    </xf>
    <xf numFmtId="0" fontId="55" fillId="0" borderId="0" xfId="5" applyFill="1" applyBorder="1" applyAlignment="1">
      <alignment horizontal="right"/>
    </xf>
    <xf numFmtId="0" fontId="55" fillId="3" borderId="0" xfId="5" applyFont="1" applyFill="1"/>
    <xf numFmtId="0" fontId="55" fillId="0" borderId="0" xfId="5" applyFont="1" applyFill="1"/>
    <xf numFmtId="0" fontId="55" fillId="0" borderId="0" xfId="5" applyFill="1" applyBorder="1"/>
    <xf numFmtId="0" fontId="57" fillId="3" borderId="0" xfId="5" applyFont="1" applyFill="1" applyAlignment="1">
      <alignment horizontal="right"/>
    </xf>
    <xf numFmtId="0" fontId="58" fillId="6" borderId="0" xfId="5" applyFont="1" applyFill="1" applyBorder="1" applyAlignment="1"/>
    <xf numFmtId="0" fontId="59" fillId="0" borderId="0" xfId="5" applyFont="1" applyFill="1" applyBorder="1" applyAlignment="1">
      <alignment vertical="center"/>
    </xf>
    <xf numFmtId="0" fontId="55" fillId="0" borderId="0" xfId="5" applyFill="1" applyBorder="1" applyAlignment="1">
      <alignment vertical="center"/>
    </xf>
    <xf numFmtId="0" fontId="60" fillId="0" borderId="0" xfId="5" applyFont="1" applyFill="1" applyBorder="1" applyAlignment="1">
      <alignment horizontal="right" vertical="center"/>
    </xf>
    <xf numFmtId="0" fontId="62" fillId="0" borderId="0" xfId="5" applyFont="1" applyFill="1" applyBorder="1" applyAlignment="1">
      <alignment vertical="top" wrapText="1"/>
    </xf>
    <xf numFmtId="0" fontId="63" fillId="0" borderId="0" xfId="5" applyFont="1" applyFill="1" applyBorder="1" applyAlignment="1">
      <alignment vertical="top"/>
    </xf>
    <xf numFmtId="0" fontId="55" fillId="3" borderId="0" xfId="5" applyFont="1" applyFill="1" applyAlignment="1"/>
    <xf numFmtId="0" fontId="55" fillId="0" borderId="0" xfId="5" applyBorder="1" applyAlignment="1">
      <alignment vertical="center"/>
    </xf>
    <xf numFmtId="0" fontId="55" fillId="0" borderId="0" xfId="5"/>
    <xf numFmtId="0" fontId="66" fillId="3" borderId="0" xfId="5" applyFont="1" applyFill="1"/>
    <xf numFmtId="0" fontId="66" fillId="3" borderId="0" xfId="5" applyFont="1" applyFill="1" applyAlignment="1">
      <alignment horizontal="right" vertical="center"/>
    </xf>
    <xf numFmtId="0" fontId="55" fillId="3" borderId="0" xfId="5" applyFont="1" applyFill="1" applyBorder="1" applyAlignment="1">
      <alignment horizontal="right"/>
    </xf>
    <xf numFmtId="0" fontId="66" fillId="3" borderId="0" xfId="5" applyFont="1" applyFill="1" applyAlignment="1">
      <alignment horizontal="right"/>
    </xf>
    <xf numFmtId="0" fontId="67" fillId="3" borderId="0" xfId="5" applyFont="1" applyFill="1" applyAlignment="1">
      <alignment horizontal="right" vertical="center"/>
    </xf>
    <xf numFmtId="0" fontId="55" fillId="3" borderId="0" xfId="5" applyFont="1" applyFill="1" applyBorder="1"/>
    <xf numFmtId="0" fontId="68" fillId="0" borderId="0" xfId="5" applyFont="1" applyBorder="1" applyAlignment="1">
      <alignment horizontal="center" vertical="center"/>
    </xf>
    <xf numFmtId="0" fontId="69" fillId="3" borderId="0" xfId="5" applyFont="1" applyFill="1"/>
    <xf numFmtId="0" fontId="66" fillId="3" borderId="0" xfId="5" applyFont="1" applyFill="1" applyAlignment="1">
      <alignment vertical="center"/>
    </xf>
    <xf numFmtId="0" fontId="55" fillId="0" borderId="0" xfId="5" applyBorder="1"/>
    <xf numFmtId="0" fontId="55" fillId="0" borderId="0" xfId="5" applyFont="1" applyFill="1" applyBorder="1"/>
    <xf numFmtId="0" fontId="72" fillId="3" borderId="0" xfId="5" applyFont="1" applyFill="1"/>
    <xf numFmtId="0" fontId="74" fillId="0" borderId="0" xfId="6" applyFont="1" applyBorder="1"/>
    <xf numFmtId="0" fontId="74" fillId="3" borderId="0" xfId="6" applyFont="1" applyFill="1" applyBorder="1"/>
    <xf numFmtId="49" fontId="2" fillId="3" borderId="6" xfId="6" applyNumberFormat="1" applyFont="1" applyFill="1" applyBorder="1" applyAlignment="1">
      <alignment horizontal="center" vertical="center" textRotation="90"/>
    </xf>
    <xf numFmtId="178" fontId="4" fillId="0" borderId="0" xfId="6" applyNumberFormat="1" applyFont="1" applyFill="1" applyBorder="1" applyAlignment="1">
      <alignment horizontal="center" vertical="center"/>
    </xf>
    <xf numFmtId="0" fontId="77" fillId="0" borderId="0" xfId="0" applyFont="1"/>
    <xf numFmtId="0" fontId="79" fillId="0" borderId="0" xfId="0" applyFo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80" fillId="0" borderId="0" xfId="0" applyFont="1"/>
    <xf numFmtId="0" fontId="81" fillId="0" borderId="0" xfId="0" applyFont="1"/>
    <xf numFmtId="0" fontId="0" fillId="0" borderId="0" xfId="0" applyFont="1" applyBorder="1"/>
    <xf numFmtId="0" fontId="82" fillId="0" borderId="0" xfId="0" applyFont="1" applyBorder="1"/>
    <xf numFmtId="0" fontId="82" fillId="0" borderId="0" xfId="0" applyFont="1" applyAlignment="1">
      <alignment horizontal="left"/>
    </xf>
    <xf numFmtId="0" fontId="28" fillId="0" borderId="0" xfId="0" applyFont="1"/>
    <xf numFmtId="0" fontId="82" fillId="0" borderId="0" xfId="0" applyFont="1" applyAlignment="1">
      <alignment horizontal="right"/>
    </xf>
    <xf numFmtId="0" fontId="82" fillId="0" borderId="0" xfId="0" applyFont="1"/>
    <xf numFmtId="0" fontId="83" fillId="3" borderId="0" xfId="0" applyFont="1" applyFill="1" applyBorder="1" applyAlignment="1">
      <alignment horizontal="right" vertical="center"/>
    </xf>
    <xf numFmtId="0" fontId="82" fillId="0" borderId="0" xfId="0" applyNumberFormat="1" applyFont="1" applyAlignment="1">
      <alignment horizontal="right"/>
    </xf>
    <xf numFmtId="9" fontId="0" fillId="0" borderId="0" xfId="8" applyFont="1" applyAlignment="1"/>
    <xf numFmtId="9" fontId="0" fillId="0" borderId="0" xfId="0" applyNumberFormat="1" applyFont="1" applyAlignment="1"/>
    <xf numFmtId="0" fontId="86" fillId="0" borderId="0" xfId="0" applyFont="1"/>
    <xf numFmtId="167" fontId="0" fillId="0" borderId="0" xfId="0" applyNumberFormat="1" applyFont="1"/>
    <xf numFmtId="0" fontId="87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0" fillId="0" borderId="0" xfId="0" applyAlignment="1"/>
    <xf numFmtId="0" fontId="86" fillId="0" borderId="0" xfId="0" applyFont="1" applyFill="1" applyBorder="1"/>
    <xf numFmtId="0" fontId="0" fillId="0" borderId="0" xfId="0" applyFont="1" applyFill="1" applyBorder="1"/>
    <xf numFmtId="0" fontId="89" fillId="0" borderId="0" xfId="0" applyFont="1"/>
    <xf numFmtId="0" fontId="89" fillId="0" borderId="0" xfId="0" applyFont="1" applyAlignment="1">
      <alignment horizontal="center"/>
    </xf>
    <xf numFmtId="0" fontId="4" fillId="0" borderId="0" xfId="0" applyFont="1" applyBorder="1"/>
    <xf numFmtId="0" fontId="20" fillId="0" borderId="0" xfId="0" applyFont="1"/>
    <xf numFmtId="0" fontId="20" fillId="0" borderId="0" xfId="0" applyFont="1" applyBorder="1"/>
    <xf numFmtId="0" fontId="68" fillId="3" borderId="0" xfId="0" applyFont="1" applyFill="1" applyBorder="1" applyAlignment="1">
      <alignment horizontal="right" vertical="center"/>
    </xf>
    <xf numFmtId="0" fontId="92" fillId="0" borderId="0" xfId="0" applyFont="1" applyFill="1" applyBorder="1" applyAlignment="1">
      <alignment horizontal="right" vertical="center"/>
    </xf>
    <xf numFmtId="0" fontId="92" fillId="0" borderId="0" xfId="0" applyFont="1" applyBorder="1" applyAlignment="1">
      <alignment horizontal="right" vertical="center"/>
    </xf>
    <xf numFmtId="0" fontId="91" fillId="3" borderId="0" xfId="0" applyFont="1" applyFill="1" applyBorder="1" applyAlignment="1">
      <alignment horizontal="left" vertical="center"/>
    </xf>
    <xf numFmtId="177" fontId="68" fillId="3" borderId="0" xfId="0" applyNumberFormat="1" applyFont="1" applyFill="1" applyBorder="1" applyAlignment="1">
      <alignment horizontal="right" vertical="center"/>
    </xf>
    <xf numFmtId="0" fontId="4" fillId="3" borderId="0" xfId="0" applyFont="1" applyFill="1" applyBorder="1"/>
    <xf numFmtId="0" fontId="95" fillId="0" borderId="0" xfId="0" applyFont="1" applyAlignment="1">
      <alignment horizontal="right"/>
    </xf>
    <xf numFmtId="180" fontId="68" fillId="0" borderId="0" xfId="0" applyNumberFormat="1" applyFont="1" applyAlignment="1">
      <alignment horizontal="left" vertical="center"/>
    </xf>
    <xf numFmtId="0" fontId="68" fillId="0" borderId="0" xfId="0" applyFont="1"/>
    <xf numFmtId="180" fontId="96" fillId="0" borderId="0" xfId="0" applyNumberFormat="1" applyFont="1" applyBorder="1" applyAlignment="1">
      <alignment horizontal="left" vertical="center"/>
    </xf>
    <xf numFmtId="0" fontId="96" fillId="0" borderId="0" xfId="0" applyFont="1" applyBorder="1" applyAlignment="1">
      <alignment horizontal="left"/>
    </xf>
    <xf numFmtId="0" fontId="91" fillId="0" borderId="0" xfId="0" applyFont="1" applyAlignment="1">
      <alignment horizontal="left"/>
    </xf>
    <xf numFmtId="0" fontId="91" fillId="0" borderId="0" xfId="0" applyFont="1" applyBorder="1" applyAlignment="1">
      <alignment horizontal="left"/>
    </xf>
    <xf numFmtId="0" fontId="68" fillId="0" borderId="0" xfId="0" applyFont="1" applyFill="1"/>
    <xf numFmtId="181" fontId="97" fillId="0" borderId="0" xfId="1" applyNumberFormat="1" applyFont="1" applyFill="1" applyBorder="1" applyAlignment="1">
      <alignment horizontal="left"/>
    </xf>
    <xf numFmtId="0" fontId="4" fillId="0" borderId="0" xfId="0" applyFont="1" applyAlignment="1"/>
    <xf numFmtId="180" fontId="36" fillId="0" borderId="0" xfId="0" applyNumberFormat="1" applyFont="1" applyAlignment="1">
      <alignment horizontal="left" vertical="center"/>
    </xf>
    <xf numFmtId="180" fontId="4" fillId="0" borderId="0" xfId="0" applyNumberFormat="1" applyFont="1" applyAlignment="1">
      <alignment horizontal="left" vertical="center"/>
    </xf>
    <xf numFmtId="0" fontId="98" fillId="0" borderId="0" xfId="0" applyFont="1" applyBorder="1" applyAlignment="1">
      <alignment vertical="center"/>
    </xf>
    <xf numFmtId="0" fontId="98" fillId="0" borderId="0" xfId="0" applyFont="1" applyFill="1" applyBorder="1" applyAlignment="1">
      <alignment vertical="center"/>
    </xf>
    <xf numFmtId="0" fontId="98" fillId="0" borderId="0" xfId="0" applyFont="1" applyFill="1" applyBorder="1" applyAlignment="1">
      <alignment horizontal="left" vertical="center"/>
    </xf>
    <xf numFmtId="0" fontId="87" fillId="0" borderId="0" xfId="0" applyFont="1" applyBorder="1" applyAlignment="1">
      <alignment vertical="center"/>
    </xf>
    <xf numFmtId="0" fontId="87" fillId="3" borderId="0" xfId="0" applyFont="1" applyFill="1" applyBorder="1" applyAlignment="1">
      <alignment vertical="center"/>
    </xf>
    <xf numFmtId="0" fontId="87" fillId="0" borderId="0" xfId="0" applyFont="1" applyFill="1" applyBorder="1" applyAlignment="1">
      <alignment vertical="center"/>
    </xf>
    <xf numFmtId="0" fontId="87" fillId="0" borderId="0" xfId="0" applyFont="1" applyFill="1" applyBorder="1" applyAlignment="1">
      <alignment horizontal="left" vertical="center"/>
    </xf>
    <xf numFmtId="168" fontId="87" fillId="0" borderId="0" xfId="0" applyNumberFormat="1" applyFont="1" applyFill="1" applyBorder="1" applyAlignment="1">
      <alignment horizontal="left" vertical="center"/>
    </xf>
    <xf numFmtId="0" fontId="87" fillId="0" borderId="13" xfId="0" applyFont="1" applyFill="1" applyBorder="1" applyAlignment="1">
      <alignment vertical="center"/>
    </xf>
    <xf numFmtId="177" fontId="87" fillId="0" borderId="0" xfId="1" applyNumberFormat="1" applyFont="1" applyFill="1" applyBorder="1" applyAlignment="1">
      <alignment horizontal="left" vertical="center"/>
    </xf>
    <xf numFmtId="0" fontId="87" fillId="0" borderId="1" xfId="0" applyFont="1" applyFill="1" applyBorder="1" applyAlignment="1">
      <alignment horizontal="left" vertical="center"/>
    </xf>
    <xf numFmtId="0" fontId="87" fillId="0" borderId="14" xfId="0" applyFont="1" applyFill="1" applyBorder="1" applyAlignment="1">
      <alignment horizontal="left" vertical="center"/>
    </xf>
    <xf numFmtId="0" fontId="87" fillId="0" borderId="15" xfId="0" applyFont="1" applyBorder="1" applyAlignment="1">
      <alignment vertical="center"/>
    </xf>
    <xf numFmtId="0" fontId="98" fillId="0" borderId="13" xfId="0" applyFont="1" applyFill="1" applyBorder="1" applyAlignment="1">
      <alignment vertical="center"/>
    </xf>
    <xf numFmtId="0" fontId="87" fillId="0" borderId="13" xfId="0" applyFont="1" applyFill="1" applyBorder="1" applyAlignment="1">
      <alignment horizontal="left" vertical="center"/>
    </xf>
    <xf numFmtId="183" fontId="98" fillId="0" borderId="0" xfId="1" applyNumberFormat="1" applyFont="1" applyFill="1" applyBorder="1" applyAlignment="1">
      <alignment horizontal="left" vertical="center"/>
    </xf>
    <xf numFmtId="183" fontId="87" fillId="0" borderId="11" xfId="1" applyNumberFormat="1" applyFont="1" applyFill="1" applyBorder="1" applyAlignment="1">
      <alignment horizontal="left" vertical="center"/>
    </xf>
    <xf numFmtId="184" fontId="98" fillId="0" borderId="0" xfId="0" applyNumberFormat="1" applyFont="1" applyFill="1" applyBorder="1" applyAlignment="1">
      <alignment vertical="center"/>
    </xf>
    <xf numFmtId="185" fontId="98" fillId="0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167" fontId="3" fillId="0" borderId="0" xfId="2" applyNumberFormat="1" applyFont="1" applyBorder="1" applyAlignment="1">
      <alignment horizontal="right"/>
    </xf>
    <xf numFmtId="0" fontId="19" fillId="0" borderId="0" xfId="0" applyFont="1" applyAlignment="1">
      <alignment horizontal="center"/>
    </xf>
    <xf numFmtId="0" fontId="0" fillId="3" borderId="0" xfId="0" applyFill="1"/>
    <xf numFmtId="0" fontId="41" fillId="0" borderId="0" xfId="0" applyFont="1" applyBorder="1" applyAlignment="1">
      <alignment horizontal="left"/>
    </xf>
    <xf numFmtId="3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95" fillId="0" borderId="19" xfId="0" applyFont="1" applyBorder="1"/>
    <xf numFmtId="0" fontId="76" fillId="3" borderId="19" xfId="0" applyFont="1" applyFill="1" applyBorder="1" applyAlignment="1">
      <alignment horizontal="right"/>
    </xf>
    <xf numFmtId="0" fontId="0" fillId="3" borderId="0" xfId="0" applyFill="1" applyBorder="1"/>
    <xf numFmtId="0" fontId="9" fillId="0" borderId="0" xfId="0" applyFont="1"/>
    <xf numFmtId="0" fontId="9" fillId="3" borderId="0" xfId="0" applyFont="1" applyFill="1" applyBorder="1" applyAlignment="1">
      <alignment horizontal="right"/>
    </xf>
    <xf numFmtId="0" fontId="76" fillId="0" borderId="0" xfId="0" applyFont="1" applyFill="1" applyAlignment="1">
      <alignment horizontal="left"/>
    </xf>
    <xf numFmtId="3" fontId="76" fillId="0" borderId="0" xfId="0" applyNumberFormat="1" applyFont="1" applyFill="1" applyBorder="1" applyAlignment="1">
      <alignment horizontal="right"/>
    </xf>
    <xf numFmtId="9" fontId="19" fillId="0" borderId="0" xfId="0" applyNumberFormat="1" applyFont="1" applyFill="1" applyAlignment="1">
      <alignment horizontal="right"/>
    </xf>
    <xf numFmtId="3" fontId="95" fillId="0" borderId="0" xfId="0" applyNumberFormat="1" applyFont="1" applyFill="1" applyBorder="1" applyAlignment="1">
      <alignment horizontal="right"/>
    </xf>
    <xf numFmtId="0" fontId="9" fillId="3" borderId="0" xfId="0" applyFont="1" applyFill="1" applyAlignment="1">
      <alignment horizontal="right"/>
    </xf>
    <xf numFmtId="0" fontId="99" fillId="0" borderId="0" xfId="0" applyFont="1" applyFill="1" applyAlignment="1">
      <alignment horizontal="left"/>
    </xf>
    <xf numFmtId="0" fontId="0" fillId="3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168" fontId="100" fillId="0" borderId="0" xfId="2" applyNumberFormat="1" applyFont="1" applyBorder="1"/>
    <xf numFmtId="168" fontId="20" fillId="0" borderId="0" xfId="2" applyNumberFormat="1" applyFont="1"/>
    <xf numFmtId="168" fontId="20" fillId="3" borderId="15" xfId="2" applyNumberFormat="1" applyFont="1" applyFill="1" applyBorder="1"/>
    <xf numFmtId="0" fontId="20" fillId="3" borderId="0" xfId="0" applyFont="1" applyFill="1"/>
    <xf numFmtId="0" fontId="93" fillId="3" borderId="0" xfId="0" applyFont="1" applyFill="1"/>
    <xf numFmtId="0" fontId="93" fillId="0" borderId="0" xfId="0" applyFont="1"/>
    <xf numFmtId="0" fontId="20" fillId="0" borderId="0" xfId="0" applyFont="1" applyFill="1" applyAlignment="1">
      <alignment vertical="center"/>
    </xf>
    <xf numFmtId="186" fontId="20" fillId="0" borderId="0" xfId="1" applyNumberFormat="1" applyFont="1" applyFill="1" applyBorder="1" applyAlignment="1">
      <alignment horizontal="right" vertical="center"/>
    </xf>
    <xf numFmtId="0" fontId="20" fillId="3" borderId="0" xfId="0" applyFont="1" applyFill="1" applyAlignment="1">
      <alignment vertical="center"/>
    </xf>
    <xf numFmtId="168" fontId="20" fillId="0" borderId="0" xfId="1" applyNumberFormat="1" applyFont="1" applyFill="1" applyBorder="1" applyAlignment="1">
      <alignment horizontal="right" vertical="center"/>
    </xf>
    <xf numFmtId="167" fontId="20" fillId="3" borderId="12" xfId="2" applyNumberFormat="1" applyFont="1" applyFill="1" applyBorder="1" applyAlignment="1">
      <alignment horizontal="right" vertical="center"/>
    </xf>
    <xf numFmtId="0" fontId="20" fillId="0" borderId="0" xfId="0" applyFont="1" applyFill="1"/>
    <xf numFmtId="168" fontId="20" fillId="0" borderId="0" xfId="1" applyNumberFormat="1" applyFont="1" applyFill="1" applyAlignment="1">
      <alignment horizontal="right" vertical="center"/>
    </xf>
    <xf numFmtId="168" fontId="20" fillId="3" borderId="12" xfId="2" applyNumberFormat="1" applyFont="1" applyFill="1" applyBorder="1"/>
    <xf numFmtId="0" fontId="93" fillId="0" borderId="0" xfId="0" applyFont="1" applyFill="1" applyBorder="1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9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52" fillId="3" borderId="21" xfId="0" applyFont="1" applyFill="1" applyBorder="1" applyAlignment="1">
      <alignment horizontal="left" vertical="center"/>
    </xf>
    <xf numFmtId="0" fontId="51" fillId="3" borderId="22" xfId="0" applyNumberFormat="1" applyFont="1" applyFill="1" applyBorder="1" applyAlignment="1">
      <alignment vertical="center"/>
    </xf>
    <xf numFmtId="0" fontId="52" fillId="3" borderId="22" xfId="0" applyNumberFormat="1" applyFont="1" applyFill="1" applyBorder="1" applyAlignment="1">
      <alignment vertical="center"/>
    </xf>
    <xf numFmtId="0" fontId="51" fillId="3" borderId="23" xfId="0" applyNumberFormat="1" applyFont="1" applyFill="1" applyBorder="1" applyAlignment="1">
      <alignment vertical="center"/>
    </xf>
    <xf numFmtId="0" fontId="15" fillId="3" borderId="23" xfId="0" applyNumberFormat="1" applyFont="1" applyFill="1" applyBorder="1" applyAlignment="1">
      <alignment horizontal="right" vertical="center"/>
    </xf>
    <xf numFmtId="0" fontId="52" fillId="3" borderId="5" xfId="0" applyNumberFormat="1" applyFont="1" applyFill="1" applyBorder="1" applyAlignment="1">
      <alignment horizontal="right" vertical="center"/>
    </xf>
    <xf numFmtId="0" fontId="102" fillId="3" borderId="5" xfId="0" applyNumberFormat="1" applyFont="1" applyFill="1" applyBorder="1" applyAlignment="1">
      <alignment horizontal="right" vertical="center"/>
    </xf>
    <xf numFmtId="1" fontId="52" fillId="3" borderId="5" xfId="0" applyNumberFormat="1" applyFont="1" applyFill="1" applyBorder="1" applyAlignment="1">
      <alignment horizontal="right" vertical="center"/>
    </xf>
    <xf numFmtId="0" fontId="52" fillId="0" borderId="24" xfId="0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51" fillId="0" borderId="25" xfId="0" applyNumberFormat="1" applyFont="1" applyFill="1" applyBorder="1" applyAlignment="1">
      <alignment horizontal="right" vertical="center"/>
    </xf>
    <xf numFmtId="0" fontId="52" fillId="0" borderId="25" xfId="0" applyNumberFormat="1" applyFont="1" applyFill="1" applyBorder="1" applyAlignment="1">
      <alignment horizontal="right" vertical="center"/>
    </xf>
    <xf numFmtId="0" fontId="52" fillId="5" borderId="21" xfId="0" applyFont="1" applyFill="1" applyBorder="1" applyAlignment="1">
      <alignment horizontal="left" vertical="center"/>
    </xf>
    <xf numFmtId="0" fontId="52" fillId="5" borderId="5" xfId="0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left" vertical="center"/>
    </xf>
    <xf numFmtId="0" fontId="52" fillId="0" borderId="0" xfId="0" applyFont="1" applyFill="1" applyBorder="1" applyAlignment="1">
      <alignment horizontal="left" vertical="center" indent="10"/>
    </xf>
    <xf numFmtId="0" fontId="50" fillId="0" borderId="0" xfId="0" applyFont="1" applyFill="1" applyAlignment="1">
      <alignment vertical="center"/>
    </xf>
    <xf numFmtId="0" fontId="51" fillId="4" borderId="4" xfId="0" applyFont="1" applyFill="1" applyBorder="1" applyAlignment="1">
      <alignment horizontal="center" vertical="center"/>
    </xf>
    <xf numFmtId="1" fontId="51" fillId="4" borderId="4" xfId="1" applyNumberFormat="1" applyFont="1" applyFill="1" applyBorder="1" applyAlignment="1">
      <alignment horizontal="center" vertical="center"/>
    </xf>
    <xf numFmtId="0" fontId="51" fillId="0" borderId="0" xfId="0" applyFont="1" applyAlignment="1">
      <alignment horizontal="left" vertical="center"/>
    </xf>
    <xf numFmtId="0" fontId="52" fillId="0" borderId="0" xfId="0" applyFont="1" applyAlignment="1">
      <alignment horizontal="center" vertical="center"/>
    </xf>
    <xf numFmtId="1" fontId="52" fillId="0" borderId="0" xfId="0" applyNumberFormat="1" applyFont="1" applyBorder="1" applyAlignment="1">
      <alignment horizontal="right" vertical="center"/>
    </xf>
    <xf numFmtId="0" fontId="51" fillId="4" borderId="0" xfId="0" applyFont="1" applyFill="1" applyBorder="1" applyAlignment="1">
      <alignment horizontal="left" vertical="center"/>
    </xf>
    <xf numFmtId="0" fontId="51" fillId="0" borderId="1" xfId="0" applyFont="1" applyBorder="1" applyAlignment="1">
      <alignment horizontal="left" vertical="center"/>
    </xf>
    <xf numFmtId="0" fontId="52" fillId="0" borderId="1" xfId="0" applyFont="1" applyBorder="1" applyAlignment="1">
      <alignment horizontal="center" vertical="center"/>
    </xf>
    <xf numFmtId="1" fontId="52" fillId="0" borderId="1" xfId="0" applyNumberFormat="1" applyFont="1" applyBorder="1" applyAlignment="1">
      <alignment horizontal="right" vertical="center"/>
    </xf>
    <xf numFmtId="0" fontId="0" fillId="0" borderId="0" xfId="0" applyNumberFormat="1" applyAlignment="1">
      <alignment horizontal="right"/>
    </xf>
    <xf numFmtId="0" fontId="4" fillId="0" borderId="0" xfId="0" applyNumberFormat="1" applyFont="1" applyAlignment="1">
      <alignment horizontal="right"/>
    </xf>
    <xf numFmtId="0" fontId="51" fillId="0" borderId="0" xfId="0" applyFont="1" applyBorder="1" applyAlignment="1">
      <alignment horizontal="left" vertical="center"/>
    </xf>
    <xf numFmtId="0" fontId="52" fillId="0" borderId="0" xfId="0" applyFont="1" applyBorder="1" applyAlignment="1">
      <alignment horizontal="left" vertical="center" indent="10"/>
    </xf>
    <xf numFmtId="0" fontId="52" fillId="4" borderId="0" xfId="0" applyFont="1" applyFill="1" applyBorder="1" applyAlignment="1">
      <alignment horizontal="left" vertical="center" indent="10"/>
    </xf>
    <xf numFmtId="1" fontId="52" fillId="0" borderId="0" xfId="0" applyNumberFormat="1" applyFont="1" applyFill="1" applyBorder="1" applyAlignment="1">
      <alignment horizontal="right" vertical="center"/>
    </xf>
    <xf numFmtId="189" fontId="1" fillId="0" borderId="0" xfId="13"/>
    <xf numFmtId="189" fontId="4" fillId="0" borderId="0" xfId="13" applyFont="1"/>
    <xf numFmtId="189" fontId="1" fillId="0" borderId="0" xfId="13" applyAlignment="1">
      <alignment horizontal="right"/>
    </xf>
    <xf numFmtId="189" fontId="1" fillId="0" borderId="0" xfId="13" applyFill="1" applyAlignment="1">
      <alignment horizontal="right"/>
    </xf>
    <xf numFmtId="189" fontId="1" fillId="0" borderId="0" xfId="13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82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182" fontId="4" fillId="0" borderId="0" xfId="1" applyNumberFormat="1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182" fontId="4" fillId="0" borderId="15" xfId="1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182" fontId="4" fillId="0" borderId="0" xfId="0" applyNumberFormat="1" applyFont="1" applyFill="1" applyAlignment="1">
      <alignment horizontal="left" vertical="center"/>
    </xf>
    <xf numFmtId="182" fontId="4" fillId="5" borderId="0" xfId="1" applyNumberFormat="1" applyFont="1" applyFill="1" applyBorder="1" applyAlignment="1">
      <alignment horizontal="left" vertical="center"/>
    </xf>
    <xf numFmtId="182" fontId="4" fillId="0" borderId="0" xfId="0" applyNumberFormat="1" applyFont="1" applyBorder="1" applyAlignment="1">
      <alignment horizontal="left" vertical="center"/>
    </xf>
    <xf numFmtId="182" fontId="4" fillId="0" borderId="0" xfId="1" applyNumberFormat="1" applyFont="1" applyBorder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182" fontId="4" fillId="0" borderId="0" xfId="0" applyNumberFormat="1" applyFont="1" applyFill="1" applyBorder="1" applyAlignment="1">
      <alignment horizontal="left" vertical="center" wrapText="1"/>
    </xf>
    <xf numFmtId="0" fontId="4" fillId="0" borderId="33" xfId="0" applyFont="1" applyFill="1" applyBorder="1" applyAlignment="1">
      <alignment horizontal="left" vertical="center"/>
    </xf>
    <xf numFmtId="182" fontId="4" fillId="0" borderId="15" xfId="0" applyNumberFormat="1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182" fontId="4" fillId="5" borderId="0" xfId="0" applyNumberFormat="1" applyFont="1" applyFill="1" applyBorder="1" applyAlignment="1">
      <alignment horizontal="left" vertical="center" wrapText="1"/>
    </xf>
    <xf numFmtId="182" fontId="4" fillId="0" borderId="0" xfId="0" applyNumberFormat="1" applyFont="1" applyBorder="1" applyAlignment="1">
      <alignment horizontal="left" vertical="center" wrapText="1"/>
    </xf>
    <xf numFmtId="182" fontId="6" fillId="0" borderId="0" xfId="0" applyNumberFormat="1" applyFont="1" applyBorder="1" applyAlignment="1">
      <alignment horizontal="left" vertical="center" wrapText="1"/>
    </xf>
    <xf numFmtId="182" fontId="4" fillId="5" borderId="2" xfId="0" applyNumberFormat="1" applyFont="1" applyFill="1" applyBorder="1" applyAlignment="1">
      <alignment horizontal="left" vertical="center" wrapText="1"/>
    </xf>
    <xf numFmtId="182" fontId="4" fillId="5" borderId="32" xfId="0" applyNumberFormat="1" applyFont="1" applyFill="1" applyBorder="1" applyAlignment="1">
      <alignment horizontal="left" vertical="center" wrapText="1"/>
    </xf>
    <xf numFmtId="182" fontId="4" fillId="0" borderId="2" xfId="0" applyNumberFormat="1" applyFont="1" applyBorder="1" applyAlignment="1">
      <alignment horizontal="left" vertical="center" wrapText="1"/>
    </xf>
    <xf numFmtId="182" fontId="4" fillId="0" borderId="32" xfId="0" applyNumberFormat="1" applyFont="1" applyBorder="1" applyAlignment="1">
      <alignment horizontal="left" vertical="center" wrapText="1"/>
    </xf>
    <xf numFmtId="182" fontId="68" fillId="0" borderId="0" xfId="1" applyNumberFormat="1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/>
    </xf>
    <xf numFmtId="182" fontId="68" fillId="5" borderId="0" xfId="1" applyNumberFormat="1" applyFont="1" applyFill="1" applyBorder="1" applyAlignment="1">
      <alignment horizontal="left" vertical="center" wrapText="1"/>
    </xf>
    <xf numFmtId="182" fontId="105" fillId="5" borderId="0" xfId="0" applyNumberFormat="1" applyFont="1" applyFill="1" applyBorder="1" applyAlignment="1">
      <alignment horizontal="left" vertical="center" wrapText="1"/>
    </xf>
    <xf numFmtId="182" fontId="68" fillId="0" borderId="0" xfId="0" applyNumberFormat="1" applyFont="1" applyBorder="1" applyAlignment="1">
      <alignment horizontal="left" vertical="center" wrapText="1"/>
    </xf>
    <xf numFmtId="182" fontId="68" fillId="0" borderId="0" xfId="1" applyNumberFormat="1" applyFont="1" applyBorder="1" applyAlignment="1">
      <alignment horizontal="left" vertical="center" wrapText="1"/>
    </xf>
    <xf numFmtId="182" fontId="105" fillId="0" borderId="0" xfId="0" applyNumberFormat="1" applyFont="1" applyBorder="1" applyAlignment="1">
      <alignment horizontal="left" vertical="center" wrapText="1"/>
    </xf>
    <xf numFmtId="182" fontId="68" fillId="5" borderId="2" xfId="0" applyNumberFormat="1" applyFont="1" applyFill="1" applyBorder="1" applyAlignment="1">
      <alignment horizontal="left" vertical="center" wrapText="1"/>
    </xf>
    <xf numFmtId="182" fontId="105" fillId="5" borderId="32" xfId="0" applyNumberFormat="1" applyFont="1" applyFill="1" applyBorder="1" applyAlignment="1">
      <alignment horizontal="left" vertical="center" wrapText="1"/>
    </xf>
    <xf numFmtId="182" fontId="68" fillId="0" borderId="2" xfId="0" applyNumberFormat="1" applyFont="1" applyBorder="1" applyAlignment="1">
      <alignment horizontal="left" vertical="center" wrapText="1"/>
    </xf>
    <xf numFmtId="182" fontId="105" fillId="0" borderId="32" xfId="0" applyNumberFormat="1" applyFont="1" applyBorder="1" applyAlignment="1">
      <alignment horizontal="left" vertical="center" wrapText="1"/>
    </xf>
    <xf numFmtId="0" fontId="93" fillId="0" borderId="0" xfId="0" applyFont="1" applyBorder="1"/>
    <xf numFmtId="169" fontId="11" fillId="0" borderId="0" xfId="0" applyNumberFormat="1" applyFont="1" applyFill="1" applyBorder="1" applyAlignment="1">
      <alignment horizontal="right"/>
    </xf>
    <xf numFmtId="0" fontId="108" fillId="0" borderId="0" xfId="0" applyFont="1" applyFill="1" applyBorder="1"/>
    <xf numFmtId="169" fontId="20" fillId="3" borderId="0" xfId="0" applyNumberFormat="1" applyFont="1" applyFill="1" applyAlignment="1">
      <alignment horizontal="right"/>
    </xf>
    <xf numFmtId="169" fontId="11" fillId="3" borderId="0" xfId="0" applyNumberFormat="1" applyFont="1" applyFill="1" applyAlignment="1">
      <alignment horizontal="right"/>
    </xf>
    <xf numFmtId="1" fontId="11" fillId="3" borderId="0" xfId="0" applyNumberFormat="1" applyFont="1" applyFill="1" applyAlignment="1">
      <alignment horizontal="right"/>
    </xf>
    <xf numFmtId="0" fontId="48" fillId="0" borderId="0" xfId="0" applyFont="1" applyBorder="1" applyAlignment="1">
      <alignment vertical="top" wrapText="1"/>
    </xf>
    <xf numFmtId="0" fontId="11" fillId="0" borderId="0" xfId="0" applyFont="1" applyBorder="1" applyAlignment="1">
      <alignment horizontal="left" indent="3"/>
    </xf>
    <xf numFmtId="164" fontId="11" fillId="0" borderId="0" xfId="0" applyNumberFormat="1" applyFont="1" applyBorder="1" applyAlignment="1">
      <alignment horizontal="right"/>
    </xf>
    <xf numFmtId="0" fontId="11" fillId="4" borderId="0" xfId="0" applyFont="1" applyFill="1" applyBorder="1" applyAlignment="1">
      <alignment horizontal="left" indent="3"/>
    </xf>
    <xf numFmtId="164" fontId="11" fillId="4" borderId="0" xfId="0" applyNumberFormat="1" applyFont="1" applyFill="1" applyBorder="1" applyAlignment="1">
      <alignment horizontal="right"/>
    </xf>
    <xf numFmtId="187" fontId="2" fillId="0" borderId="0" xfId="0" applyNumberFormat="1" applyFont="1" applyBorder="1"/>
    <xf numFmtId="1" fontId="2" fillId="0" borderId="0" xfId="0" applyNumberFormat="1" applyFont="1" applyBorder="1" applyAlignment="1">
      <alignment horizontal="right"/>
    </xf>
    <xf numFmtId="0" fontId="76" fillId="0" borderId="0" xfId="0" applyFont="1"/>
    <xf numFmtId="0" fontId="2" fillId="0" borderId="0" xfId="0" applyFont="1" applyAlignment="1">
      <alignment wrapText="1"/>
    </xf>
    <xf numFmtId="0" fontId="4" fillId="0" borderId="0" xfId="0" applyFont="1" applyAlignment="1">
      <alignment horizontal="right" textRotation="90"/>
    </xf>
    <xf numFmtId="187" fontId="2" fillId="0" borderId="0" xfId="0" applyNumberFormat="1" applyFont="1" applyFill="1" applyBorder="1"/>
    <xf numFmtId="164" fontId="2" fillId="0" borderId="0" xfId="0" applyNumberFormat="1" applyFont="1" applyFill="1" applyBorder="1"/>
    <xf numFmtId="1" fontId="4" fillId="0" borderId="0" xfId="0" applyNumberFormat="1" applyFont="1" applyFill="1" applyBorder="1" applyAlignment="1">
      <alignment horizontal="right"/>
    </xf>
    <xf numFmtId="1" fontId="4" fillId="0" borderId="0" xfId="0" applyNumberFormat="1" applyFont="1" applyBorder="1" applyAlignment="1">
      <alignment horizontal="right"/>
    </xf>
    <xf numFmtId="1" fontId="4" fillId="0" borderId="0" xfId="0" applyNumberFormat="1" applyFont="1" applyAlignment="1">
      <alignment horizontal="right"/>
    </xf>
    <xf numFmtId="0" fontId="4" fillId="0" borderId="0" xfId="0" applyNumberFormat="1" applyFont="1" applyFill="1" applyBorder="1"/>
    <xf numFmtId="0" fontId="95" fillId="0" borderId="0" xfId="0" applyFont="1" applyBorder="1"/>
    <xf numFmtId="0" fontId="93" fillId="2" borderId="0" xfId="0" applyFont="1" applyFill="1"/>
    <xf numFmtId="0" fontId="76" fillId="0" borderId="0" xfId="0" applyFont="1" applyBorder="1" applyAlignment="1">
      <alignment horizontal="left"/>
    </xf>
    <xf numFmtId="164" fontId="76" fillId="0" borderId="0" xfId="0" applyNumberFormat="1" applyFont="1" applyBorder="1" applyAlignment="1">
      <alignment horizontal="right"/>
    </xf>
    <xf numFmtId="0" fontId="95" fillId="4" borderId="0" xfId="0" applyFont="1" applyFill="1" applyBorder="1" applyAlignment="1">
      <alignment horizontal="left" indent="3"/>
    </xf>
    <xf numFmtId="178" fontId="95" fillId="4" borderId="0" xfId="0" applyNumberFormat="1" applyFont="1" applyFill="1" applyBorder="1" applyAlignment="1">
      <alignment horizontal="right"/>
    </xf>
    <xf numFmtId="0" fontId="95" fillId="0" borderId="0" xfId="0" applyFont="1" applyBorder="1" applyAlignment="1">
      <alignment horizontal="left" indent="3"/>
    </xf>
    <xf numFmtId="178" fontId="95" fillId="0" borderId="0" xfId="0" applyNumberFormat="1" applyFont="1" applyBorder="1" applyAlignment="1">
      <alignment horizontal="right"/>
    </xf>
    <xf numFmtId="0" fontId="76" fillId="4" borderId="0" xfId="0" applyFont="1" applyFill="1" applyBorder="1" applyAlignment="1">
      <alignment horizontal="left"/>
    </xf>
    <xf numFmtId="178" fontId="95" fillId="4" borderId="0" xfId="0" applyNumberFormat="1" applyFont="1" applyFill="1" applyBorder="1" applyAlignment="1">
      <alignment horizontal="left"/>
    </xf>
    <xf numFmtId="178" fontId="95" fillId="4" borderId="0" xfId="0" applyNumberFormat="1" applyFont="1" applyFill="1" applyBorder="1" applyAlignment="1">
      <alignment horizontal="center"/>
    </xf>
    <xf numFmtId="173" fontId="3" fillId="0" borderId="0" xfId="16" applyFont="1" applyBorder="1" applyAlignment="1">
      <alignment vertical="center"/>
    </xf>
    <xf numFmtId="173" fontId="94" fillId="0" borderId="0" xfId="16" applyFont="1" applyBorder="1" applyAlignment="1">
      <alignment horizontal="left" vertical="center"/>
    </xf>
    <xf numFmtId="173" fontId="94" fillId="0" borderId="0" xfId="16" applyFont="1" applyBorder="1" applyAlignment="1">
      <alignment vertical="center"/>
    </xf>
    <xf numFmtId="173" fontId="1" fillId="0" borderId="0" xfId="16" applyBorder="1"/>
    <xf numFmtId="173" fontId="3" fillId="0" borderId="0" xfId="16" applyFont="1" applyFill="1" applyAlignment="1">
      <alignment vertical="center"/>
    </xf>
    <xf numFmtId="173" fontId="3" fillId="0" borderId="0" xfId="16" applyFont="1" applyAlignment="1">
      <alignment vertical="center"/>
    </xf>
    <xf numFmtId="173" fontId="1" fillId="0" borderId="0" xfId="16"/>
    <xf numFmtId="173" fontId="1" fillId="0" borderId="0" xfId="16" applyFill="1" applyBorder="1"/>
    <xf numFmtId="173" fontId="3" fillId="0" borderId="0" xfId="16" applyFont="1" applyFill="1" applyBorder="1" applyAlignment="1">
      <alignment vertical="center"/>
    </xf>
    <xf numFmtId="173" fontId="3" fillId="0" borderId="0" xfId="16" applyFont="1" applyBorder="1" applyAlignment="1">
      <alignment vertical="center" wrapText="1"/>
    </xf>
    <xf numFmtId="173" fontId="94" fillId="0" borderId="0" xfId="16" applyFont="1" applyFill="1" applyBorder="1" applyAlignment="1">
      <alignment horizontal="left" vertical="center"/>
    </xf>
    <xf numFmtId="173" fontId="87" fillId="0" borderId="0" xfId="16" applyNumberFormat="1" applyFont="1" applyFill="1" applyBorder="1" applyAlignment="1">
      <alignment horizontal="center" wrapText="1"/>
    </xf>
    <xf numFmtId="173" fontId="3" fillId="0" borderId="0" xfId="16" applyFont="1" applyAlignment="1">
      <alignment vertical="center" wrapText="1"/>
    </xf>
    <xf numFmtId="173" fontId="113" fillId="0" borderId="0" xfId="16" applyFont="1" applyBorder="1" applyAlignment="1">
      <alignment vertical="center"/>
    </xf>
    <xf numFmtId="173" fontId="113" fillId="0" borderId="0" xfId="16" applyFont="1" applyAlignment="1">
      <alignment vertical="center"/>
    </xf>
    <xf numFmtId="173" fontId="94" fillId="0" borderId="0" xfId="16" applyFont="1" applyFill="1" applyBorder="1" applyAlignment="1">
      <alignment vertical="center"/>
    </xf>
    <xf numFmtId="173" fontId="10" fillId="0" borderId="0" xfId="16" applyFont="1" applyBorder="1" applyAlignment="1">
      <alignment vertical="center"/>
    </xf>
    <xf numFmtId="164" fontId="93" fillId="0" borderId="0" xfId="0" applyNumberFormat="1" applyFont="1"/>
    <xf numFmtId="9" fontId="93" fillId="0" borderId="0" xfId="1" applyFont="1" applyBorder="1"/>
    <xf numFmtId="168" fontId="93" fillId="0" borderId="0" xfId="1" applyNumberFormat="1" applyFont="1" applyBorder="1"/>
    <xf numFmtId="164" fontId="12" fillId="0" borderId="0" xfId="0" applyNumberFormat="1" applyFont="1" applyFill="1" applyBorder="1" applyAlignment="1">
      <alignment horizontal="right" vertical="center"/>
    </xf>
    <xf numFmtId="193" fontId="0" fillId="0" borderId="0" xfId="0" applyNumberFormat="1"/>
    <xf numFmtId="189" fontId="1" fillId="0" borderId="0" xfId="13" applyFill="1"/>
    <xf numFmtId="0" fontId="93" fillId="0" borderId="0" xfId="0" applyFont="1" applyFill="1"/>
    <xf numFmtId="178" fontId="95" fillId="0" borderId="0" xfId="0" applyNumberFormat="1" applyFont="1" applyFill="1" applyBorder="1" applyAlignment="1">
      <alignment horizontal="right"/>
    </xf>
    <xf numFmtId="182" fontId="98" fillId="0" borderId="0" xfId="0" applyNumberFormat="1" applyFont="1" applyFill="1" applyBorder="1" applyAlignment="1">
      <alignment horizontal="left" vertical="center" wrapText="1"/>
    </xf>
    <xf numFmtId="183" fontId="87" fillId="0" borderId="0" xfId="1" applyNumberFormat="1" applyFont="1" applyFill="1" applyBorder="1" applyAlignment="1">
      <alignment horizontal="left" vertical="center"/>
    </xf>
    <xf numFmtId="0" fontId="95" fillId="0" borderId="0" xfId="0" applyFont="1" applyFill="1" applyBorder="1" applyAlignment="1">
      <alignment horizontal="left" indent="3"/>
    </xf>
    <xf numFmtId="178" fontId="95" fillId="0" borderId="0" xfId="0" applyNumberFormat="1" applyFont="1" applyFill="1" applyBorder="1" applyAlignment="1">
      <alignment horizontal="left"/>
    </xf>
    <xf numFmtId="0" fontId="52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67" fontId="20" fillId="0" borderId="0" xfId="2" applyNumberFormat="1" applyFont="1" applyFill="1" applyBorder="1" applyAlignment="1">
      <alignment horizontal="right" vertical="center"/>
    </xf>
    <xf numFmtId="0" fontId="51" fillId="4" borderId="0" xfId="0" applyFont="1" applyFill="1" applyBorder="1" applyAlignment="1">
      <alignment horizontal="center" vertical="center"/>
    </xf>
    <xf numFmtId="0" fontId="52" fillId="4" borderId="0" xfId="0" applyFont="1" applyFill="1" applyBorder="1" applyAlignment="1">
      <alignment vertical="center"/>
    </xf>
    <xf numFmtId="178" fontId="95" fillId="0" borderId="0" xfId="0" applyNumberFormat="1" applyFont="1" applyFill="1" applyBorder="1" applyAlignment="1">
      <alignment horizontal="center"/>
    </xf>
    <xf numFmtId="164" fontId="40" fillId="0" borderId="0" xfId="0" applyNumberFormat="1" applyFont="1" applyFill="1" applyAlignment="1">
      <alignment horizontal="right" indent="1"/>
    </xf>
    <xf numFmtId="0" fontId="64" fillId="0" borderId="0" xfId="5" applyFont="1" applyFill="1" applyBorder="1" applyAlignment="1">
      <alignment horizontal="right" vertical="center"/>
    </xf>
    <xf numFmtId="0" fontId="65" fillId="0" borderId="0" xfId="5" applyFont="1" applyFill="1" applyBorder="1" applyAlignment="1">
      <alignment horizontal="right" vertical="center"/>
    </xf>
    <xf numFmtId="0" fontId="76" fillId="3" borderId="0" xfId="0" applyFont="1" applyFill="1" applyBorder="1" applyAlignment="1">
      <alignment horizontal="right"/>
    </xf>
    <xf numFmtId="9" fontId="19" fillId="0" borderId="0" xfId="0" applyNumberFormat="1" applyFont="1" applyFill="1" applyBorder="1" applyAlignment="1">
      <alignment horizontal="right"/>
    </xf>
    <xf numFmtId="0" fontId="49" fillId="3" borderId="0" xfId="11" applyFont="1" applyFill="1"/>
    <xf numFmtId="0" fontId="42" fillId="3" borderId="0" xfId="11" applyFill="1"/>
    <xf numFmtId="9" fontId="87" fillId="0" borderId="0" xfId="1" applyFont="1" applyFill="1" applyBorder="1" applyAlignment="1">
      <alignment horizontal="right" vertical="center" wrapText="1"/>
    </xf>
    <xf numFmtId="175" fontId="98" fillId="0" borderId="0" xfId="0" applyNumberFormat="1" applyFont="1" applyFill="1" applyBorder="1" applyAlignment="1">
      <alignment horizontal="right" vertical="center" wrapText="1"/>
    </xf>
    <xf numFmtId="10" fontId="87" fillId="0" borderId="0" xfId="0" applyNumberFormat="1" applyFont="1" applyFill="1" applyBorder="1" applyAlignment="1">
      <alignment horizontal="right" vertical="center" wrapText="1"/>
    </xf>
    <xf numFmtId="10" fontId="98" fillId="0" borderId="0" xfId="0" applyNumberFormat="1" applyFont="1" applyFill="1" applyBorder="1" applyAlignment="1">
      <alignment horizontal="right" vertical="center" wrapText="1"/>
    </xf>
    <xf numFmtId="168" fontId="98" fillId="0" borderId="0" xfId="0" applyNumberFormat="1" applyFont="1" applyFill="1" applyBorder="1" applyAlignment="1">
      <alignment horizontal="left" vertical="center"/>
    </xf>
    <xf numFmtId="170" fontId="98" fillId="0" borderId="0" xfId="0" applyNumberFormat="1" applyFont="1" applyFill="1" applyBorder="1" applyAlignment="1">
      <alignment horizontal="left" vertical="center"/>
    </xf>
    <xf numFmtId="0" fontId="11" fillId="4" borderId="4" xfId="0" applyFont="1" applyFill="1" applyBorder="1" applyAlignment="1">
      <alignment horizontal="left"/>
    </xf>
    <xf numFmtId="9" fontId="11" fillId="4" borderId="4" xfId="10" applyNumberFormat="1" applyFont="1" applyFill="1" applyBorder="1" applyAlignment="1">
      <alignment horizontal="right"/>
    </xf>
    <xf numFmtId="9" fontId="93" fillId="4" borderId="4" xfId="8" applyNumberFormat="1" applyFont="1" applyFill="1" applyBorder="1" applyAlignment="1">
      <alignment horizontal="right"/>
    </xf>
    <xf numFmtId="0" fontId="11" fillId="0" borderId="0" xfId="0" applyFont="1" applyAlignment="1">
      <alignment horizontal="left"/>
    </xf>
    <xf numFmtId="9" fontId="11" fillId="0" borderId="0" xfId="10" applyNumberFormat="1" applyFont="1"/>
    <xf numFmtId="9" fontId="93" fillId="0" borderId="0" xfId="8" applyNumberFormat="1" applyFont="1"/>
    <xf numFmtId="0" fontId="11" fillId="4" borderId="0" xfId="0" applyFont="1" applyFill="1" applyBorder="1" applyAlignment="1">
      <alignment horizontal="left"/>
    </xf>
    <xf numFmtId="9" fontId="11" fillId="4" borderId="0" xfId="10" applyNumberFormat="1" applyFont="1" applyFill="1" applyBorder="1"/>
    <xf numFmtId="9" fontId="93" fillId="4" borderId="0" xfId="8" applyNumberFormat="1" applyFont="1" applyFill="1" applyBorder="1"/>
    <xf numFmtId="0" fontId="11" fillId="4" borderId="1" xfId="0" applyFont="1" applyFill="1" applyBorder="1" applyAlignment="1">
      <alignment horizontal="left"/>
    </xf>
    <xf numFmtId="9" fontId="11" fillId="4" borderId="1" xfId="10" applyNumberFormat="1" applyFont="1" applyFill="1" applyBorder="1"/>
    <xf numFmtId="9" fontId="93" fillId="4" borderId="1" xfId="8" applyNumberFormat="1" applyFont="1" applyFill="1" applyBorder="1"/>
    <xf numFmtId="0" fontId="40" fillId="0" borderId="1" xfId="0" applyFont="1" applyBorder="1"/>
    <xf numFmtId="0" fontId="31" fillId="4" borderId="4" xfId="0" applyFont="1" applyFill="1" applyBorder="1" applyAlignment="1">
      <alignment horizontal="center" vertical="center"/>
    </xf>
    <xf numFmtId="0" fontId="31" fillId="4" borderId="4" xfId="0" applyFont="1" applyFill="1" applyBorder="1" applyAlignment="1">
      <alignment horizontal="center" vertical="center" wrapText="1"/>
    </xf>
    <xf numFmtId="0" fontId="31" fillId="4" borderId="4" xfId="0" applyFont="1" applyFill="1" applyBorder="1" applyAlignment="1"/>
    <xf numFmtId="1" fontId="31" fillId="0" borderId="0" xfId="0" applyNumberFormat="1" applyFont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177" fontId="31" fillId="0" borderId="0" xfId="0" applyNumberFormat="1" applyFont="1" applyBorder="1" applyAlignment="1">
      <alignment horizontal="center" vertical="center"/>
    </xf>
    <xf numFmtId="9" fontId="32" fillId="0" borderId="0" xfId="1" applyNumberFormat="1" applyFont="1" applyBorder="1" applyAlignment="1">
      <alignment horizontal="center" vertical="center" wrapText="1"/>
    </xf>
    <xf numFmtId="0" fontId="31" fillId="0" borderId="0" xfId="0" applyFont="1" applyBorder="1" applyAlignment="1"/>
    <xf numFmtId="1" fontId="31" fillId="4" borderId="0" xfId="0" applyNumberFormat="1" applyFont="1" applyFill="1" applyBorder="1" applyAlignment="1">
      <alignment horizontal="center" vertical="center"/>
    </xf>
    <xf numFmtId="164" fontId="31" fillId="4" borderId="0" xfId="0" applyNumberFormat="1" applyFont="1" applyFill="1" applyBorder="1" applyAlignment="1">
      <alignment horizontal="center" vertical="center"/>
    </xf>
    <xf numFmtId="177" fontId="31" fillId="4" borderId="0" xfId="0" applyNumberFormat="1" applyFont="1" applyFill="1" applyBorder="1" applyAlignment="1">
      <alignment horizontal="center" vertical="center"/>
    </xf>
    <xf numFmtId="9" fontId="32" fillId="4" borderId="0" xfId="1" applyNumberFormat="1" applyFont="1" applyFill="1" applyBorder="1" applyAlignment="1">
      <alignment horizontal="center" vertical="center" wrapText="1"/>
    </xf>
    <xf numFmtId="0" fontId="31" fillId="4" borderId="0" xfId="0" applyFont="1" applyFill="1" applyBorder="1" applyAlignment="1"/>
    <xf numFmtId="0" fontId="38" fillId="4" borderId="4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 wrapText="1"/>
    </xf>
    <xf numFmtId="177" fontId="31" fillId="0" borderId="0" xfId="0" applyNumberFormat="1" applyFont="1" applyBorder="1" applyAlignment="1">
      <alignment horizontal="center" vertical="center" wrapText="1"/>
    </xf>
    <xf numFmtId="177" fontId="33" fillId="0" borderId="0" xfId="0" applyNumberFormat="1" applyFont="1" applyBorder="1" applyAlignment="1">
      <alignment vertical="top"/>
    </xf>
    <xf numFmtId="0" fontId="31" fillId="4" borderId="0" xfId="0" applyFont="1" applyFill="1" applyBorder="1" applyAlignment="1">
      <alignment horizontal="center" vertical="center" wrapText="1"/>
    </xf>
    <xf numFmtId="164" fontId="8" fillId="4" borderId="0" xfId="0" applyNumberFormat="1" applyFont="1" applyFill="1" applyBorder="1" applyAlignment="1">
      <alignment horizontal="center" vertical="center"/>
    </xf>
    <xf numFmtId="177" fontId="31" fillId="4" borderId="0" xfId="0" applyNumberFormat="1" applyFont="1" applyFill="1" applyBorder="1" applyAlignment="1">
      <alignment horizontal="center" vertical="center" wrapText="1"/>
    </xf>
    <xf numFmtId="177" fontId="33" fillId="4" borderId="0" xfId="0" applyNumberFormat="1" applyFont="1" applyFill="1" applyBorder="1" applyAlignment="1">
      <alignment vertical="top"/>
    </xf>
    <xf numFmtId="3" fontId="31" fillId="0" borderId="0" xfId="0" applyNumberFormat="1" applyFont="1" applyAlignment="1">
      <alignment horizontal="center" vertical="center"/>
    </xf>
    <xf numFmtId="3" fontId="31" fillId="0" borderId="0" xfId="0" applyNumberFormat="1" applyFont="1" applyAlignment="1">
      <alignment horizontal="center" vertical="center" wrapText="1"/>
    </xf>
    <xf numFmtId="3" fontId="31" fillId="4" borderId="0" xfId="0" applyNumberFormat="1" applyFont="1" applyFill="1" applyBorder="1" applyAlignment="1">
      <alignment horizontal="center" vertical="center" wrapText="1"/>
    </xf>
    <xf numFmtId="0" fontId="34" fillId="4" borderId="4" xfId="0" applyNumberFormat="1" applyFont="1" applyFill="1" applyBorder="1" applyAlignment="1">
      <alignment horizontal="left" vertical="center" wrapText="1"/>
    </xf>
    <xf numFmtId="164" fontId="34" fillId="4" borderId="4" xfId="0" applyNumberFormat="1" applyFont="1" applyFill="1" applyBorder="1" applyAlignment="1">
      <alignment horizontal="center" vertical="center" wrapText="1"/>
    </xf>
    <xf numFmtId="0" fontId="35" fillId="0" borderId="0" xfId="0" applyNumberFormat="1" applyFont="1" applyBorder="1" applyAlignment="1">
      <alignment horizontal="left" vertical="center"/>
    </xf>
    <xf numFmtId="0" fontId="35" fillId="0" borderId="0" xfId="0" applyNumberFormat="1" applyFont="1" applyBorder="1" applyAlignment="1">
      <alignment horizontal="left" vertical="center" wrapText="1"/>
    </xf>
    <xf numFmtId="164" fontId="34" fillId="0" borderId="0" xfId="0" applyNumberFormat="1" applyFont="1" applyBorder="1" applyAlignment="1">
      <alignment horizontal="center" vertical="center" wrapText="1"/>
    </xf>
    <xf numFmtId="164" fontId="35" fillId="0" borderId="0" xfId="0" applyNumberFormat="1" applyFont="1" applyBorder="1" applyAlignment="1">
      <alignment horizontal="center" vertical="center" wrapText="1"/>
    </xf>
    <xf numFmtId="0" fontId="35" fillId="4" borderId="0" xfId="0" applyNumberFormat="1" applyFont="1" applyFill="1" applyBorder="1" applyAlignment="1">
      <alignment horizontal="left" vertical="center" wrapText="1"/>
    </xf>
    <xf numFmtId="0" fontId="35" fillId="4" borderId="0" xfId="0" applyNumberFormat="1" applyFont="1" applyFill="1" applyBorder="1" applyAlignment="1">
      <alignment horizontal="center" vertical="center" wrapText="1"/>
    </xf>
    <xf numFmtId="0" fontId="35" fillId="0" borderId="5" xfId="0" applyNumberFormat="1" applyFont="1" applyBorder="1" applyAlignment="1">
      <alignment horizontal="left" vertical="center" wrapText="1"/>
    </xf>
    <xf numFmtId="0" fontId="35" fillId="0" borderId="5" xfId="0" applyNumberFormat="1" applyFont="1" applyBorder="1" applyAlignment="1">
      <alignment horizontal="center" vertical="center" wrapText="1"/>
    </xf>
    <xf numFmtId="0" fontId="35" fillId="0" borderId="3" xfId="0" applyNumberFormat="1" applyFont="1" applyBorder="1" applyAlignment="1">
      <alignment horizontal="left" vertical="center" wrapText="1"/>
    </xf>
    <xf numFmtId="0" fontId="35" fillId="0" borderId="3" xfId="0" applyNumberFormat="1" applyFont="1" applyBorder="1" applyAlignment="1">
      <alignment horizontal="center" vertical="center" wrapText="1"/>
    </xf>
    <xf numFmtId="0" fontId="35" fillId="4" borderId="0" xfId="0" applyNumberFormat="1" applyFont="1" applyFill="1" applyBorder="1" applyAlignment="1">
      <alignment horizontal="left" vertical="center"/>
    </xf>
    <xf numFmtId="0" fontId="35" fillId="0" borderId="0" xfId="0" applyNumberFormat="1" applyFont="1" applyBorder="1" applyAlignment="1">
      <alignment horizontal="center" vertical="center" wrapText="1"/>
    </xf>
    <xf numFmtId="0" fontId="2" fillId="0" borderId="0" xfId="6" applyNumberFormat="1" applyFont="1" applyBorder="1" applyAlignment="1">
      <alignment horizontal="left" vertical="center" indent="1"/>
    </xf>
    <xf numFmtId="164" fontId="2" fillId="0" borderId="0" xfId="6" applyNumberFormat="1" applyFont="1" applyBorder="1" applyAlignment="1">
      <alignment horizontal="center" vertical="center"/>
    </xf>
    <xf numFmtId="178" fontId="4" fillId="0" borderId="0" xfId="6" applyNumberFormat="1" applyFont="1" applyBorder="1" applyAlignment="1">
      <alignment horizontal="center" vertical="center"/>
    </xf>
    <xf numFmtId="0" fontId="2" fillId="4" borderId="0" xfId="6" applyNumberFormat="1" applyFont="1" applyFill="1" applyBorder="1" applyAlignment="1">
      <alignment horizontal="left" vertical="center" indent="1"/>
    </xf>
    <xf numFmtId="164" fontId="2" fillId="4" borderId="0" xfId="6" applyNumberFormat="1" applyFont="1" applyFill="1" applyBorder="1" applyAlignment="1">
      <alignment horizontal="center" vertical="center"/>
    </xf>
    <xf numFmtId="178" fontId="4" fillId="4" borderId="0" xfId="6" applyNumberFormat="1" applyFont="1" applyFill="1" applyBorder="1" applyAlignment="1">
      <alignment horizontal="center" vertical="center"/>
    </xf>
    <xf numFmtId="169" fontId="2" fillId="4" borderId="0" xfId="6" applyNumberFormat="1" applyFont="1" applyFill="1" applyBorder="1" applyAlignment="1">
      <alignment horizontal="center" vertical="center"/>
    </xf>
    <xf numFmtId="0" fontId="83" fillId="4" borderId="4" xfId="0" applyFont="1" applyFill="1" applyBorder="1" applyAlignment="1">
      <alignment vertical="center"/>
    </xf>
    <xf numFmtId="0" fontId="84" fillId="4" borderId="4" xfId="0" applyFont="1" applyFill="1" applyBorder="1" applyAlignment="1">
      <alignment vertical="center"/>
    </xf>
    <xf numFmtId="0" fontId="84" fillId="4" borderId="4" xfId="0" applyFont="1" applyFill="1" applyBorder="1" applyAlignment="1">
      <alignment horizontal="left" vertical="center"/>
    </xf>
    <xf numFmtId="0" fontId="84" fillId="4" borderId="4" xfId="0" applyFont="1" applyFill="1" applyBorder="1" applyAlignment="1">
      <alignment horizontal="right" vertical="center"/>
    </xf>
    <xf numFmtId="0" fontId="83" fillId="0" borderId="0" xfId="0" applyFont="1" applyBorder="1" applyAlignment="1">
      <alignment vertical="center"/>
    </xf>
    <xf numFmtId="0" fontId="84" fillId="0" borderId="0" xfId="0" applyFont="1" applyBorder="1" applyAlignment="1">
      <alignment horizontal="right" vertical="center"/>
    </xf>
    <xf numFmtId="0" fontId="83" fillId="4" borderId="0" xfId="0" applyFont="1" applyFill="1" applyBorder="1" applyAlignment="1">
      <alignment horizontal="left" vertical="center"/>
    </xf>
    <xf numFmtId="164" fontId="83" fillId="4" borderId="0" xfId="7" applyNumberFormat="1" applyFont="1" applyFill="1" applyBorder="1" applyAlignment="1">
      <alignment vertical="center"/>
    </xf>
    <xf numFmtId="167" fontId="83" fillId="4" borderId="0" xfId="7" applyNumberFormat="1" applyFont="1" applyFill="1" applyBorder="1" applyAlignment="1">
      <alignment horizontal="right" vertical="center"/>
    </xf>
    <xf numFmtId="167" fontId="84" fillId="4" borderId="0" xfId="7" applyNumberFormat="1" applyFont="1" applyFill="1" applyBorder="1" applyAlignment="1">
      <alignment horizontal="right" vertical="center"/>
    </xf>
    <xf numFmtId="177" fontId="83" fillId="4" borderId="0" xfId="0" applyNumberFormat="1" applyFont="1" applyFill="1" applyBorder="1" applyAlignment="1">
      <alignment horizontal="right" vertical="center"/>
    </xf>
    <xf numFmtId="177" fontId="84" fillId="4" borderId="0" xfId="0" applyNumberFormat="1" applyFont="1" applyFill="1" applyBorder="1" applyAlignment="1">
      <alignment horizontal="right" vertical="center"/>
    </xf>
    <xf numFmtId="0" fontId="84" fillId="0" borderId="0" xfId="0" applyFont="1" applyBorder="1" applyAlignment="1">
      <alignment horizontal="left" vertical="center"/>
    </xf>
    <xf numFmtId="167" fontId="84" fillId="0" borderId="0" xfId="7" applyNumberFormat="1" applyFont="1" applyBorder="1" applyAlignment="1">
      <alignment vertical="center"/>
    </xf>
    <xf numFmtId="0" fontId="84" fillId="0" borderId="0" xfId="0" applyFont="1" applyBorder="1" applyAlignment="1">
      <alignment vertical="center"/>
    </xf>
    <xf numFmtId="167" fontId="84" fillId="0" borderId="0" xfId="7" applyNumberFormat="1" applyFont="1" applyAlignment="1">
      <alignment horizontal="right" vertical="center"/>
    </xf>
    <xf numFmtId="177" fontId="84" fillId="0" borderId="0" xfId="0" applyNumberFormat="1" applyFont="1" applyAlignment="1">
      <alignment horizontal="right"/>
    </xf>
    <xf numFmtId="177" fontId="84" fillId="0" borderId="0" xfId="0" applyNumberFormat="1" applyFont="1" applyBorder="1" applyAlignment="1">
      <alignment horizontal="right" vertical="center"/>
    </xf>
    <xf numFmtId="0" fontId="84" fillId="4" borderId="0" xfId="0" applyFont="1" applyFill="1" applyBorder="1" applyAlignment="1">
      <alignment horizontal="left" vertical="center"/>
    </xf>
    <xf numFmtId="164" fontId="84" fillId="4" borderId="0" xfId="7" applyNumberFormat="1" applyFont="1" applyFill="1" applyBorder="1" applyAlignment="1">
      <alignment vertical="center"/>
    </xf>
    <xf numFmtId="0" fontId="84" fillId="4" borderId="0" xfId="0" applyFont="1" applyFill="1" applyBorder="1" applyAlignment="1">
      <alignment vertical="center"/>
    </xf>
    <xf numFmtId="177" fontId="84" fillId="4" borderId="0" xfId="0" applyNumberFormat="1" applyFont="1" applyFill="1" applyBorder="1" applyAlignment="1">
      <alignment horizontal="right"/>
    </xf>
    <xf numFmtId="0" fontId="84" fillId="0" borderId="1" xfId="0" applyFont="1" applyBorder="1" applyAlignment="1">
      <alignment horizontal="left" vertical="center"/>
    </xf>
    <xf numFmtId="167" fontId="84" fillId="0" borderId="1" xfId="7" applyNumberFormat="1" applyFont="1" applyBorder="1" applyAlignment="1">
      <alignment vertical="center"/>
    </xf>
    <xf numFmtId="0" fontId="84" fillId="0" borderId="1" xfId="0" applyFont="1" applyBorder="1" applyAlignment="1">
      <alignment vertical="center"/>
    </xf>
    <xf numFmtId="167" fontId="84" fillId="3" borderId="1" xfId="2" applyNumberFormat="1" applyFont="1" applyFill="1" applyBorder="1" applyAlignment="1">
      <alignment horizontal="right" vertical="center"/>
    </xf>
    <xf numFmtId="0" fontId="84" fillId="0" borderId="1" xfId="0" applyFont="1" applyBorder="1" applyAlignment="1">
      <alignment horizontal="right"/>
    </xf>
    <xf numFmtId="177" fontId="92" fillId="0" borderId="0" xfId="0" applyNumberFormat="1" applyFont="1" applyAlignment="1">
      <alignment horizontal="right" vertical="center"/>
    </xf>
    <xf numFmtId="0" fontId="91" fillId="4" borderId="0" xfId="0" applyFont="1" applyFill="1" applyBorder="1" applyAlignment="1">
      <alignment horizontal="left" vertical="center"/>
    </xf>
    <xf numFmtId="0" fontId="92" fillId="4" borderId="0" xfId="0" applyFont="1" applyFill="1" applyBorder="1" applyAlignment="1">
      <alignment horizontal="right" vertical="center"/>
    </xf>
    <xf numFmtId="177" fontId="92" fillId="4" borderId="0" xfId="0" applyNumberFormat="1" applyFont="1" applyFill="1" applyBorder="1" applyAlignment="1">
      <alignment horizontal="right" vertical="center"/>
    </xf>
    <xf numFmtId="0" fontId="91" fillId="0" borderId="0" xfId="0" applyFont="1" applyBorder="1" applyAlignment="1">
      <alignment horizontal="left" vertical="center"/>
    </xf>
    <xf numFmtId="0" fontId="92" fillId="0" borderId="0" xfId="0" applyFont="1" applyAlignment="1">
      <alignment horizontal="right" vertical="center"/>
    </xf>
    <xf numFmtId="0" fontId="76" fillId="4" borderId="20" xfId="0" applyFont="1" applyFill="1" applyBorder="1" applyAlignment="1">
      <alignment horizontal="left"/>
    </xf>
    <xf numFmtId="9" fontId="19" fillId="4" borderId="20" xfId="0" applyNumberFormat="1" applyFont="1" applyFill="1" applyBorder="1" applyAlignment="1">
      <alignment horizontal="right"/>
    </xf>
    <xf numFmtId="3" fontId="95" fillId="4" borderId="20" xfId="0" applyNumberFormat="1" applyFont="1" applyFill="1" applyBorder="1" applyAlignment="1">
      <alignment horizontal="right"/>
    </xf>
    <xf numFmtId="0" fontId="76" fillId="0" borderId="0" xfId="0" applyFont="1" applyAlignment="1">
      <alignment horizontal="left"/>
    </xf>
    <xf numFmtId="3" fontId="76" fillId="0" borderId="0" xfId="0" applyNumberFormat="1" applyFont="1" applyBorder="1" applyAlignment="1">
      <alignment horizontal="right"/>
    </xf>
    <xf numFmtId="9" fontId="19" fillId="0" borderId="0" xfId="0" applyNumberFormat="1" applyFont="1" applyAlignment="1">
      <alignment horizontal="right"/>
    </xf>
    <xf numFmtId="3" fontId="95" fillId="0" borderId="0" xfId="0" applyNumberFormat="1" applyFont="1" applyBorder="1" applyAlignment="1">
      <alignment horizontal="right"/>
    </xf>
    <xf numFmtId="0" fontId="99" fillId="4" borderId="0" xfId="0" applyFont="1" applyFill="1" applyBorder="1" applyAlignment="1">
      <alignment horizontal="left"/>
    </xf>
    <xf numFmtId="3" fontId="76" fillId="4" borderId="0" xfId="0" applyNumberFormat="1" applyFont="1" applyFill="1" applyBorder="1" applyAlignment="1">
      <alignment horizontal="right"/>
    </xf>
    <xf numFmtId="9" fontId="19" fillId="4" borderId="0" xfId="0" applyNumberFormat="1" applyFont="1" applyFill="1" applyBorder="1" applyAlignment="1">
      <alignment horizontal="right"/>
    </xf>
    <xf numFmtId="3" fontId="95" fillId="4" borderId="0" xfId="0" applyNumberFormat="1" applyFont="1" applyFill="1" applyBorder="1" applyAlignment="1">
      <alignment horizontal="right"/>
    </xf>
    <xf numFmtId="0" fontId="95" fillId="0" borderId="0" xfId="0" applyFont="1" applyAlignment="1">
      <alignment horizontal="left" indent="2"/>
    </xf>
    <xf numFmtId="0" fontId="95" fillId="4" borderId="0" xfId="0" applyFont="1" applyFill="1" applyBorder="1" applyAlignment="1">
      <alignment horizontal="left" indent="6"/>
    </xf>
    <xf numFmtId="0" fontId="95" fillId="0" borderId="0" xfId="0" applyFont="1" applyAlignment="1">
      <alignment horizontal="left" indent="6"/>
    </xf>
    <xf numFmtId="0" fontId="95" fillId="4" borderId="0" xfId="0" applyFont="1" applyFill="1" applyBorder="1" applyAlignment="1">
      <alignment horizontal="left" indent="2"/>
    </xf>
    <xf numFmtId="0" fontId="95" fillId="0" borderId="1" xfId="0" applyFont="1" applyBorder="1" applyAlignment="1">
      <alignment horizontal="left" indent="6"/>
    </xf>
    <xf numFmtId="9" fontId="19" fillId="0" borderId="1" xfId="0" applyNumberFormat="1" applyFont="1" applyBorder="1" applyAlignment="1">
      <alignment horizontal="right"/>
    </xf>
    <xf numFmtId="3" fontId="95" fillId="0" borderId="1" xfId="0" applyNumberFormat="1" applyFont="1" applyBorder="1" applyAlignment="1">
      <alignment horizontal="right"/>
    </xf>
    <xf numFmtId="180" fontId="97" fillId="5" borderId="0" xfId="0" applyNumberFormat="1" applyFont="1" applyFill="1" applyBorder="1" applyAlignment="1">
      <alignment horizontal="left" vertical="center"/>
    </xf>
    <xf numFmtId="181" fontId="97" fillId="5" borderId="0" xfId="1" applyNumberFormat="1" applyFont="1" applyFill="1" applyBorder="1" applyAlignment="1">
      <alignment horizontal="left"/>
    </xf>
    <xf numFmtId="180" fontId="97" fillId="0" borderId="0" xfId="0" applyNumberFormat="1" applyFont="1" applyBorder="1" applyAlignment="1">
      <alignment horizontal="left" vertical="center"/>
    </xf>
    <xf numFmtId="181" fontId="97" fillId="0" borderId="0" xfId="1" applyNumberFormat="1" applyFont="1" applyBorder="1" applyAlignment="1">
      <alignment horizontal="left"/>
    </xf>
    <xf numFmtId="0" fontId="87" fillId="0" borderId="5" xfId="0" applyFont="1" applyBorder="1" applyAlignment="1">
      <alignment horizontal="right" vertical="center"/>
    </xf>
    <xf numFmtId="0" fontId="20" fillId="4" borderId="0" xfId="0" applyFont="1" applyFill="1" applyAlignment="1">
      <alignment vertical="center"/>
    </xf>
    <xf numFmtId="186" fontId="20" fillId="4" borderId="0" xfId="1" applyNumberFormat="1" applyFont="1" applyFill="1" applyBorder="1" applyAlignment="1">
      <alignment horizontal="right" vertical="center"/>
    </xf>
    <xf numFmtId="168" fontId="20" fillId="4" borderId="0" xfId="1" applyNumberFormat="1" applyFont="1" applyFill="1" applyBorder="1" applyAlignment="1">
      <alignment horizontal="right" vertical="center"/>
    </xf>
    <xf numFmtId="0" fontId="20" fillId="0" borderId="0" xfId="0" applyFont="1" applyAlignment="1">
      <alignment vertical="center"/>
    </xf>
    <xf numFmtId="186" fontId="20" fillId="0" borderId="0" xfId="1" applyNumberFormat="1" applyFont="1" applyBorder="1" applyAlignment="1">
      <alignment horizontal="right" vertical="center"/>
    </xf>
    <xf numFmtId="168" fontId="20" fillId="0" borderId="0" xfId="1" applyNumberFormat="1" applyFont="1" applyBorder="1" applyAlignment="1">
      <alignment horizontal="right" vertical="center"/>
    </xf>
    <xf numFmtId="167" fontId="20" fillId="0" borderId="12" xfId="2" applyNumberFormat="1" applyFont="1" applyBorder="1" applyAlignment="1">
      <alignment horizontal="right" vertical="center"/>
    </xf>
    <xf numFmtId="0" fontId="20" fillId="4" borderId="1" xfId="0" applyFont="1" applyFill="1" applyBorder="1" applyAlignment="1">
      <alignment vertical="center"/>
    </xf>
    <xf numFmtId="0" fontId="20" fillId="0" borderId="1" xfId="0" applyFont="1" applyBorder="1" applyAlignment="1">
      <alignment vertical="center"/>
    </xf>
    <xf numFmtId="186" fontId="20" fillId="0" borderId="1" xfId="1" applyNumberFormat="1" applyFont="1" applyBorder="1" applyAlignment="1">
      <alignment horizontal="right" vertical="center"/>
    </xf>
    <xf numFmtId="168" fontId="20" fillId="0" borderId="1" xfId="1" applyNumberFormat="1" applyFont="1" applyBorder="1" applyAlignment="1">
      <alignment horizontal="right" vertical="center"/>
    </xf>
    <xf numFmtId="186" fontId="20" fillId="0" borderId="1" xfId="1" applyNumberFormat="1" applyFont="1" applyBorder="1" applyAlignment="1">
      <alignment horizontal="right"/>
    </xf>
    <xf numFmtId="167" fontId="20" fillId="0" borderId="12" xfId="0" applyNumberFormat="1" applyFont="1" applyBorder="1"/>
    <xf numFmtId="0" fontId="20" fillId="4" borderId="0" xfId="0" applyFont="1" applyFill="1"/>
    <xf numFmtId="186" fontId="20" fillId="4" borderId="1" xfId="1" applyNumberFormat="1" applyFont="1" applyFill="1" applyBorder="1" applyAlignment="1">
      <alignment horizontal="right" vertical="center"/>
    </xf>
    <xf numFmtId="168" fontId="20" fillId="4" borderId="1" xfId="1" applyNumberFormat="1" applyFont="1" applyFill="1" applyBorder="1" applyAlignment="1">
      <alignment horizontal="right" vertical="center"/>
    </xf>
    <xf numFmtId="0" fontId="20" fillId="4" borderId="1" xfId="0" applyFont="1" applyFill="1" applyBorder="1"/>
    <xf numFmtId="0" fontId="20" fillId="0" borderId="1" xfId="0" applyFont="1" applyBorder="1"/>
    <xf numFmtId="9" fontId="51" fillId="4" borderId="4" xfId="1" applyNumberFormat="1" applyFont="1" applyFill="1" applyBorder="1" applyAlignment="1">
      <alignment horizontal="right" vertical="center"/>
    </xf>
    <xf numFmtId="0" fontId="51" fillId="0" borderId="0" xfId="0" applyFont="1" applyBorder="1" applyAlignment="1">
      <alignment horizontal="center" vertical="center"/>
    </xf>
    <xf numFmtId="188" fontId="51" fillId="0" borderId="0" xfId="1" applyNumberFormat="1" applyFont="1" applyBorder="1" applyAlignment="1">
      <alignment horizontal="right" vertical="center"/>
    </xf>
    <xf numFmtId="9" fontId="52" fillId="0" borderId="0" xfId="1" applyNumberFormat="1" applyFont="1" applyBorder="1" applyAlignment="1">
      <alignment horizontal="right" vertical="center"/>
    </xf>
    <xf numFmtId="188" fontId="52" fillId="0" borderId="0" xfId="1" applyNumberFormat="1" applyFont="1" applyBorder="1" applyAlignment="1">
      <alignment horizontal="right" vertical="center"/>
    </xf>
    <xf numFmtId="188" fontId="51" fillId="4" borderId="0" xfId="1" applyNumberFormat="1" applyFont="1" applyFill="1" applyBorder="1" applyAlignment="1">
      <alignment horizontal="right" vertical="center"/>
    </xf>
    <xf numFmtId="9" fontId="51" fillId="4" borderId="0" xfId="1" applyNumberFormat="1" applyFont="1" applyFill="1" applyBorder="1" applyAlignment="1">
      <alignment horizontal="right" vertical="center"/>
    </xf>
    <xf numFmtId="0" fontId="52" fillId="0" borderId="0" xfId="0" applyFont="1" applyBorder="1" applyAlignment="1">
      <alignment horizontal="center" vertical="center"/>
    </xf>
    <xf numFmtId="0" fontId="40" fillId="4" borderId="0" xfId="0" applyFont="1" applyFill="1" applyBorder="1" applyAlignment="1">
      <alignment vertical="center"/>
    </xf>
    <xf numFmtId="188" fontId="52" fillId="4" borderId="0" xfId="1" applyNumberFormat="1" applyFont="1" applyFill="1" applyBorder="1" applyAlignment="1">
      <alignment horizontal="right" vertical="center"/>
    </xf>
    <xf numFmtId="9" fontId="52" fillId="4" borderId="0" xfId="1" applyNumberFormat="1" applyFont="1" applyFill="1" applyBorder="1" applyAlignment="1">
      <alignment horizontal="right" vertical="center"/>
    </xf>
    <xf numFmtId="0" fontId="51" fillId="4" borderId="0" xfId="0" applyNumberFormat="1" applyFont="1" applyFill="1" applyBorder="1" applyAlignment="1">
      <alignment horizontal="center" vertical="center"/>
    </xf>
    <xf numFmtId="0" fontId="51" fillId="0" borderId="0" xfId="0" applyNumberFormat="1" applyFont="1" applyBorder="1" applyAlignment="1">
      <alignment horizontal="center" vertical="center"/>
    </xf>
    <xf numFmtId="1" fontId="51" fillId="0" borderId="0" xfId="1" applyNumberFormat="1" applyFont="1" applyAlignment="1">
      <alignment horizontal="center" vertical="center"/>
    </xf>
    <xf numFmtId="164" fontId="52" fillId="4" borderId="0" xfId="1" applyNumberFormat="1" applyFont="1" applyFill="1" applyBorder="1" applyAlignment="1">
      <alignment horizontal="left" vertical="center"/>
    </xf>
    <xf numFmtId="0" fontId="52" fillId="0" borderId="1" xfId="0" applyFont="1" applyBorder="1" applyAlignment="1">
      <alignment vertical="center"/>
    </xf>
    <xf numFmtId="164" fontId="51" fillId="4" borderId="5" xfId="1" applyNumberFormat="1" applyFont="1" applyFill="1" applyBorder="1" applyAlignment="1">
      <alignment horizontal="right" vertical="center"/>
    </xf>
    <xf numFmtId="164" fontId="12" fillId="4" borderId="0" xfId="1" applyNumberFormat="1" applyFont="1" applyFill="1" applyBorder="1" applyAlignment="1">
      <alignment horizontal="right" vertical="center"/>
    </xf>
    <xf numFmtId="9" fontId="103" fillId="4" borderId="5" xfId="1" applyNumberFormat="1" applyFont="1" applyFill="1" applyBorder="1" applyAlignment="1">
      <alignment horizontal="right" vertical="center"/>
    </xf>
    <xf numFmtId="9" fontId="102" fillId="4" borderId="5" xfId="1" applyNumberFormat="1" applyFont="1" applyFill="1" applyBorder="1" applyAlignment="1">
      <alignment horizontal="right" vertical="center"/>
    </xf>
    <xf numFmtId="9" fontId="102" fillId="4" borderId="0" xfId="1" applyNumberFormat="1" applyFont="1" applyFill="1" applyBorder="1" applyAlignment="1">
      <alignment horizontal="right" vertical="center"/>
    </xf>
    <xf numFmtId="9" fontId="102" fillId="4" borderId="0" xfId="1" applyNumberFormat="1" applyFont="1" applyFill="1" applyBorder="1" applyAlignment="1">
      <alignment vertical="center"/>
    </xf>
    <xf numFmtId="164" fontId="51" fillId="0" borderId="5" xfId="1" applyNumberFormat="1" applyFont="1" applyBorder="1" applyAlignment="1">
      <alignment horizontal="right" vertical="center"/>
    </xf>
    <xf numFmtId="188" fontId="15" fillId="0" borderId="0" xfId="1" applyNumberFormat="1" applyFont="1" applyBorder="1" applyAlignment="1">
      <alignment horizontal="right" vertical="center"/>
    </xf>
    <xf numFmtId="9" fontId="102" fillId="0" borderId="5" xfId="1" applyNumberFormat="1" applyFont="1" applyBorder="1" applyAlignment="1">
      <alignment horizontal="right" vertical="center"/>
    </xf>
    <xf numFmtId="164" fontId="15" fillId="0" borderId="0" xfId="1" applyNumberFormat="1" applyFont="1" applyBorder="1" applyAlignment="1">
      <alignment horizontal="right" vertical="center"/>
    </xf>
    <xf numFmtId="9" fontId="102" fillId="0" borderId="0" xfId="1" applyNumberFormat="1" applyFont="1" applyBorder="1" applyAlignment="1">
      <alignment horizontal="right" vertical="center"/>
    </xf>
    <xf numFmtId="9" fontId="102" fillId="0" borderId="0" xfId="1" applyNumberFormat="1" applyFont="1" applyAlignment="1">
      <alignment vertical="center"/>
    </xf>
    <xf numFmtId="188" fontId="15" fillId="4" borderId="0" xfId="1" applyNumberFormat="1" applyFont="1" applyFill="1" applyBorder="1" applyAlignment="1">
      <alignment horizontal="right" vertical="center"/>
    </xf>
    <xf numFmtId="164" fontId="15" fillId="4" borderId="0" xfId="1" applyNumberFormat="1" applyFont="1" applyFill="1" applyBorder="1" applyAlignment="1">
      <alignment horizontal="right" vertical="center"/>
    </xf>
    <xf numFmtId="164" fontId="52" fillId="0" borderId="5" xfId="1" applyNumberFormat="1" applyFont="1" applyBorder="1" applyAlignment="1">
      <alignment horizontal="right" vertical="center"/>
    </xf>
    <xf numFmtId="188" fontId="51" fillId="4" borderId="0" xfId="0" applyNumberFormat="1" applyFont="1" applyFill="1" applyBorder="1" applyAlignment="1">
      <alignment horizontal="right" vertical="center"/>
    </xf>
    <xf numFmtId="188" fontId="51" fillId="0" borderId="0" xfId="0" applyNumberFormat="1" applyFont="1" applyBorder="1" applyAlignment="1">
      <alignment horizontal="right" vertical="center"/>
    </xf>
    <xf numFmtId="1" fontId="104" fillId="4" borderId="5" xfId="1" applyNumberFormat="1" applyFont="1" applyFill="1" applyBorder="1" applyAlignment="1">
      <alignment horizontal="right" vertical="center"/>
    </xf>
    <xf numFmtId="188" fontId="12" fillId="0" borderId="0" xfId="1" applyNumberFormat="1" applyFont="1" applyBorder="1" applyAlignment="1">
      <alignment horizontal="right" vertical="center"/>
    </xf>
    <xf numFmtId="164" fontId="52" fillId="0" borderId="0" xfId="1" applyNumberFormat="1" applyFont="1" applyBorder="1" applyAlignment="1">
      <alignment horizontal="left" vertical="center"/>
    </xf>
    <xf numFmtId="1" fontId="104" fillId="0" borderId="5" xfId="1" applyNumberFormat="1" applyFont="1" applyBorder="1" applyAlignment="1">
      <alignment horizontal="right" vertical="center"/>
    </xf>
    <xf numFmtId="0" fontId="52" fillId="4" borderId="0" xfId="0" applyNumberFormat="1" applyFont="1" applyFill="1" applyBorder="1" applyAlignment="1">
      <alignment horizontal="left" vertical="center"/>
    </xf>
    <xf numFmtId="1" fontId="15" fillId="4" borderId="0" xfId="1" applyNumberFormat="1" applyFont="1" applyFill="1" applyBorder="1" applyAlignment="1">
      <alignment horizontal="right" vertical="center"/>
    </xf>
    <xf numFmtId="1" fontId="15" fillId="0" borderId="0" xfId="1" applyNumberFormat="1" applyFont="1" applyBorder="1" applyAlignment="1">
      <alignment horizontal="right" vertical="center"/>
    </xf>
    <xf numFmtId="9" fontId="102" fillId="0" borderId="0" xfId="1" applyNumberFormat="1" applyFont="1" applyBorder="1" applyAlignment="1">
      <alignment vertical="center"/>
    </xf>
    <xf numFmtId="164" fontId="52" fillId="0" borderId="1" xfId="1" applyNumberFormat="1" applyFont="1" applyBorder="1" applyAlignment="1">
      <alignment horizontal="left" vertical="center"/>
    </xf>
    <xf numFmtId="9" fontId="102" fillId="0" borderId="1" xfId="1" applyNumberFormat="1" applyFont="1" applyBorder="1" applyAlignment="1">
      <alignment horizontal="right" vertical="center"/>
    </xf>
    <xf numFmtId="1" fontId="15" fillId="0" borderId="1" xfId="1" applyNumberFormat="1" applyFont="1" applyBorder="1" applyAlignment="1">
      <alignment horizontal="right" vertical="center"/>
    </xf>
    <xf numFmtId="9" fontId="102" fillId="0" borderId="1" xfId="1" applyNumberFormat="1" applyFont="1" applyBorder="1" applyAlignment="1">
      <alignment vertical="center"/>
    </xf>
    <xf numFmtId="182" fontId="4" fillId="5" borderId="0" xfId="0" applyNumberFormat="1" applyFont="1" applyFill="1" applyBorder="1" applyAlignment="1">
      <alignment horizontal="left" vertical="center"/>
    </xf>
    <xf numFmtId="1" fontId="4" fillId="4" borderId="0" xfId="0" applyNumberFormat="1" applyFont="1" applyFill="1" applyBorder="1" applyAlignment="1">
      <alignment horizontal="right"/>
    </xf>
    <xf numFmtId="0" fontId="4" fillId="4" borderId="0" xfId="0" applyFont="1" applyFill="1" applyBorder="1"/>
    <xf numFmtId="164" fontId="2" fillId="4" borderId="0" xfId="0" applyNumberFormat="1" applyFont="1" applyFill="1" applyBorder="1"/>
    <xf numFmtId="0" fontId="109" fillId="0" borderId="0" xfId="0" applyFont="1" applyAlignment="1">
      <alignment horizontal="right" wrapText="1"/>
    </xf>
    <xf numFmtId="178" fontId="95" fillId="4" borderId="0" xfId="0" applyNumberFormat="1" applyFont="1" applyFill="1" applyBorder="1" applyAlignment="1"/>
    <xf numFmtId="178" fontId="95" fillId="0" borderId="0" xfId="0" applyNumberFormat="1" applyFont="1" applyBorder="1" applyAlignment="1">
      <alignment horizontal="left"/>
    </xf>
    <xf numFmtId="178" fontId="95" fillId="0" borderId="0" xfId="0" applyNumberFormat="1" applyFont="1" applyBorder="1" applyAlignment="1">
      <alignment horizontal="center"/>
    </xf>
    <xf numFmtId="0" fontId="11" fillId="4" borderId="4" xfId="0" applyFont="1" applyFill="1" applyBorder="1"/>
    <xf numFmtId="0" fontId="37" fillId="4" borderId="4" xfId="0" applyFont="1" applyFill="1" applyBorder="1"/>
    <xf numFmtId="0" fontId="37" fillId="4" borderId="4" xfId="0" applyFont="1" applyFill="1" applyBorder="1" applyAlignment="1">
      <alignment horizontal="right"/>
    </xf>
    <xf numFmtId="0" fontId="37" fillId="0" borderId="0" xfId="14" applyFont="1" applyBorder="1" applyAlignment="1">
      <alignment horizontal="left" vertical="center"/>
    </xf>
    <xf numFmtId="0" fontId="37" fillId="0" borderId="0" xfId="14" applyFont="1" applyBorder="1" applyAlignment="1">
      <alignment horizontal="center" vertical="center"/>
    </xf>
    <xf numFmtId="0" fontId="11" fillId="0" borderId="0" xfId="14" applyFont="1" applyBorder="1" applyAlignment="1">
      <alignment horizontal="left" vertical="center" indent="2"/>
    </xf>
    <xf numFmtId="169" fontId="11" fillId="0" borderId="0" xfId="14" applyNumberFormat="1" applyFont="1" applyBorder="1" applyAlignment="1">
      <alignment horizontal="right"/>
    </xf>
    <xf numFmtId="169" fontId="11" fillId="0" borderId="0" xfId="0" applyNumberFormat="1" applyFont="1" applyBorder="1" applyAlignment="1">
      <alignment horizontal="right"/>
    </xf>
    <xf numFmtId="1" fontId="11" fillId="0" borderId="0" xfId="0" applyNumberFormat="1" applyFont="1" applyBorder="1" applyAlignment="1">
      <alignment horizontal="right"/>
    </xf>
    <xf numFmtId="0" fontId="37" fillId="4" borderId="0" xfId="0" applyFont="1" applyFill="1" applyBorder="1" applyAlignment="1">
      <alignment horizontal="left" indent="1"/>
    </xf>
    <xf numFmtId="164" fontId="37" fillId="4" borderId="0" xfId="0" applyNumberFormat="1" applyFont="1" applyFill="1" applyBorder="1" applyAlignment="1">
      <alignment horizontal="right"/>
    </xf>
    <xf numFmtId="3" fontId="37" fillId="0" borderId="0" xfId="0" applyNumberFormat="1" applyFont="1" applyBorder="1" applyAlignment="1">
      <alignment horizontal="left" indent="1"/>
    </xf>
    <xf numFmtId="164" fontId="37" fillId="0" borderId="0" xfId="0" applyNumberFormat="1" applyFont="1" applyBorder="1" applyAlignment="1">
      <alignment horizontal="right"/>
    </xf>
    <xf numFmtId="164" fontId="37" fillId="0" borderId="0" xfId="15" applyNumberFormat="1" applyFont="1" applyBorder="1" applyAlignment="1">
      <alignment horizontal="right" vertical="center"/>
    </xf>
    <xf numFmtId="0" fontId="11" fillId="4" borderId="0" xfId="14" applyFont="1" applyFill="1" applyBorder="1" applyAlignment="1">
      <alignment horizontal="left" vertical="center" indent="3"/>
    </xf>
    <xf numFmtId="0" fontId="11" fillId="0" borderId="0" xfId="14" applyFont="1" applyBorder="1" applyAlignment="1">
      <alignment horizontal="left" vertical="center" indent="3"/>
    </xf>
    <xf numFmtId="169" fontId="11" fillId="4" borderId="0" xfId="0" applyNumberFormat="1" applyFont="1" applyFill="1" applyBorder="1" applyAlignment="1">
      <alignment horizontal="right"/>
    </xf>
    <xf numFmtId="1" fontId="11" fillId="4" borderId="0" xfId="0" applyNumberFormat="1" applyFont="1" applyFill="1" applyBorder="1" applyAlignment="1">
      <alignment horizontal="right"/>
    </xf>
    <xf numFmtId="169" fontId="11" fillId="3" borderId="0" xfId="14" applyNumberFormat="1" applyFont="1" applyFill="1" applyBorder="1" applyAlignment="1">
      <alignment horizontal="right"/>
    </xf>
    <xf numFmtId="169" fontId="11" fillId="3" borderId="0" xfId="0" applyNumberFormat="1" applyFont="1" applyFill="1" applyBorder="1" applyAlignment="1">
      <alignment horizontal="right"/>
    </xf>
    <xf numFmtId="1" fontId="11" fillId="3" borderId="0" xfId="0" applyNumberFormat="1" applyFont="1" applyFill="1" applyBorder="1" applyAlignment="1">
      <alignment horizontal="right"/>
    </xf>
    <xf numFmtId="169" fontId="20" fillId="3" borderId="0" xfId="0" applyNumberFormat="1" applyFont="1" applyFill="1" applyBorder="1" applyAlignment="1">
      <alignment horizontal="right"/>
    </xf>
    <xf numFmtId="0" fontId="11" fillId="3" borderId="0" xfId="14" applyFont="1" applyFill="1" applyBorder="1" applyAlignment="1">
      <alignment horizontal="left" vertical="center" indent="2"/>
    </xf>
    <xf numFmtId="164" fontId="11" fillId="3" borderId="0" xfId="1" applyNumberFormat="1" applyFont="1" applyFill="1" applyBorder="1" applyAlignment="1">
      <alignment horizontal="left" vertical="center" indent="2"/>
    </xf>
    <xf numFmtId="0" fontId="11" fillId="0" borderId="1" xfId="14" applyFont="1" applyBorder="1" applyAlignment="1">
      <alignment horizontal="left" vertical="center" indent="3"/>
    </xf>
    <xf numFmtId="169" fontId="11" fillId="0" borderId="1" xfId="0" applyNumberFormat="1" applyFont="1" applyBorder="1" applyAlignment="1">
      <alignment horizontal="right"/>
    </xf>
    <xf numFmtId="0" fontId="11" fillId="3" borderId="1" xfId="14" applyFont="1" applyFill="1" applyBorder="1" applyAlignment="1">
      <alignment horizontal="left" vertical="center" indent="2"/>
    </xf>
    <xf numFmtId="169" fontId="11" fillId="3" borderId="1" xfId="14" applyNumberFormat="1" applyFont="1" applyFill="1" applyBorder="1" applyAlignment="1">
      <alignment horizontal="right"/>
    </xf>
    <xf numFmtId="1" fontId="11" fillId="3" borderId="1" xfId="0" applyNumberFormat="1" applyFont="1" applyFill="1" applyBorder="1" applyAlignment="1">
      <alignment horizontal="right"/>
    </xf>
    <xf numFmtId="169" fontId="11" fillId="3" borderId="1" xfId="0" applyNumberFormat="1" applyFont="1" applyFill="1" applyBorder="1" applyAlignment="1">
      <alignment horizontal="right"/>
    </xf>
    <xf numFmtId="169" fontId="20" fillId="3" borderId="1" xfId="0" applyNumberFormat="1" applyFont="1" applyFill="1" applyBorder="1" applyAlignment="1">
      <alignment horizontal="right"/>
    </xf>
    <xf numFmtId="1" fontId="15" fillId="0" borderId="0" xfId="0" applyNumberFormat="1" applyFont="1" applyBorder="1" applyAlignment="1">
      <alignment vertical="center"/>
    </xf>
    <xf numFmtId="171" fontId="12" fillId="0" borderId="0" xfId="0" applyNumberFormat="1" applyFont="1" applyBorder="1" applyAlignment="1">
      <alignment horizontal="right" vertical="center"/>
    </xf>
    <xf numFmtId="171" fontId="15" fillId="0" borderId="0" xfId="0" applyNumberFormat="1" applyFont="1" applyBorder="1" applyAlignment="1">
      <alignment horizontal="right" vertical="center"/>
    </xf>
    <xf numFmtId="1" fontId="15" fillId="4" borderId="0" xfId="0" applyNumberFormat="1" applyFont="1" applyFill="1" applyBorder="1" applyAlignment="1">
      <alignment vertical="center"/>
    </xf>
    <xf numFmtId="171" fontId="12" fillId="4" borderId="0" xfId="0" applyNumberFormat="1" applyFont="1" applyFill="1" applyBorder="1" applyAlignment="1">
      <alignment horizontal="right" vertical="center"/>
    </xf>
    <xf numFmtId="171" fontId="15" fillId="4" borderId="0" xfId="0" applyNumberFormat="1" applyFont="1" applyFill="1" applyBorder="1" applyAlignment="1">
      <alignment horizontal="right" vertical="center"/>
    </xf>
    <xf numFmtId="1" fontId="12" fillId="4" borderId="0" xfId="0" applyNumberFormat="1" applyFont="1" applyFill="1" applyBorder="1" applyAlignment="1">
      <alignment horizontal="left" vertical="center"/>
    </xf>
    <xf numFmtId="169" fontId="35" fillId="0" borderId="0" xfId="0" applyNumberFormat="1" applyFont="1" applyBorder="1" applyAlignment="1">
      <alignment horizontal="center" vertical="center" wrapText="1"/>
    </xf>
    <xf numFmtId="169" fontId="35" fillId="4" borderId="0" xfId="0" applyNumberFormat="1" applyFont="1" applyFill="1" applyBorder="1" applyAlignment="1">
      <alignment horizontal="center" vertical="center" wrapText="1"/>
    </xf>
    <xf numFmtId="169" fontId="35" fillId="0" borderId="5" xfId="0" applyNumberFormat="1" applyFont="1" applyBorder="1" applyAlignment="1">
      <alignment horizontal="center" vertical="center" wrapText="1"/>
    </xf>
    <xf numFmtId="169" fontId="35" fillId="4" borderId="5" xfId="0" applyNumberFormat="1" applyFont="1" applyFill="1" applyBorder="1" applyAlignment="1">
      <alignment horizontal="center" vertical="center" wrapText="1"/>
    </xf>
    <xf numFmtId="169" fontId="35" fillId="0" borderId="3" xfId="0" applyNumberFormat="1" applyFont="1" applyBorder="1" applyAlignment="1">
      <alignment horizontal="center" vertical="center" wrapText="1"/>
    </xf>
    <xf numFmtId="0" fontId="35" fillId="4" borderId="5" xfId="0" applyNumberFormat="1" applyFont="1" applyFill="1" applyBorder="1" applyAlignment="1">
      <alignment horizontal="center" vertical="center" wrapText="1"/>
    </xf>
    <xf numFmtId="0" fontId="35" fillId="4" borderId="10" xfId="0" applyNumberFormat="1" applyFont="1" applyFill="1" applyBorder="1" applyAlignment="1">
      <alignment horizontal="left" vertical="center" wrapText="1"/>
    </xf>
    <xf numFmtId="0" fontId="34" fillId="4" borderId="10" xfId="0" applyFont="1" applyFill="1" applyBorder="1" applyAlignment="1">
      <alignment horizontal="center" vertical="center" wrapText="1"/>
    </xf>
    <xf numFmtId="0" fontId="35" fillId="4" borderId="10" xfId="0" applyNumberFormat="1" applyFont="1" applyFill="1" applyBorder="1" applyAlignment="1">
      <alignment horizontal="center" vertical="center" wrapText="1"/>
    </xf>
    <xf numFmtId="0" fontId="60" fillId="4" borderId="4" xfId="5" applyNumberFormat="1" applyFont="1" applyFill="1" applyBorder="1" applyAlignment="1">
      <alignment vertical="center"/>
    </xf>
    <xf numFmtId="0" fontId="60" fillId="4" borderId="4" xfId="5" applyNumberFormat="1" applyFont="1" applyFill="1" applyBorder="1" applyAlignment="1">
      <alignment horizontal="right" vertical="center"/>
    </xf>
    <xf numFmtId="0" fontId="60" fillId="0" borderId="0" xfId="5" applyNumberFormat="1" applyFont="1" applyBorder="1" applyAlignment="1">
      <alignment vertical="center"/>
    </xf>
    <xf numFmtId="0" fontId="60" fillId="0" borderId="0" xfId="5" applyNumberFormat="1" applyFont="1" applyBorder="1" applyAlignment="1">
      <alignment horizontal="right" vertical="center"/>
    </xf>
    <xf numFmtId="0" fontId="60" fillId="4" borderId="0" xfId="5" applyNumberFormat="1" applyFont="1" applyFill="1" applyBorder="1" applyAlignment="1">
      <alignment vertical="center"/>
    </xf>
    <xf numFmtId="0" fontId="64" fillId="4" borderId="0" xfId="5" applyNumberFormat="1" applyFont="1" applyFill="1" applyBorder="1" applyAlignment="1">
      <alignment horizontal="right" vertical="center"/>
    </xf>
    <xf numFmtId="0" fontId="65" fillId="0" borderId="0" xfId="5" applyNumberFormat="1" applyFont="1" applyBorder="1" applyAlignment="1">
      <alignment vertical="center"/>
    </xf>
    <xf numFmtId="0" fontId="65" fillId="0" borderId="0" xfId="5" applyNumberFormat="1" applyFont="1" applyBorder="1" applyAlignment="1">
      <alignment horizontal="right" vertical="center"/>
    </xf>
    <xf numFmtId="0" fontId="65" fillId="4" borderId="0" xfId="5" applyNumberFormat="1" applyFont="1" applyFill="1" applyBorder="1" applyAlignment="1">
      <alignment vertical="center"/>
    </xf>
    <xf numFmtId="0" fontId="65" fillId="4" borderId="0" xfId="5" applyNumberFormat="1" applyFont="1" applyFill="1" applyBorder="1" applyAlignment="1">
      <alignment horizontal="right" vertical="center"/>
    </xf>
    <xf numFmtId="0" fontId="64" fillId="0" borderId="0" xfId="5" applyNumberFormat="1" applyFont="1" applyBorder="1" applyAlignment="1">
      <alignment horizontal="right" vertical="center"/>
    </xf>
    <xf numFmtId="0" fontId="91" fillId="3" borderId="4" xfId="0" applyFont="1" applyFill="1" applyBorder="1" applyAlignment="1">
      <alignment vertical="center"/>
    </xf>
    <xf numFmtId="0" fontId="91" fillId="3" borderId="4" xfId="0" applyFont="1" applyFill="1" applyBorder="1" applyAlignment="1">
      <alignment horizontal="right" vertical="center"/>
    </xf>
    <xf numFmtId="0" fontId="91" fillId="0" borderId="42" xfId="0" applyFont="1" applyBorder="1" applyAlignment="1">
      <alignment vertical="center"/>
    </xf>
    <xf numFmtId="0" fontId="92" fillId="0" borderId="42" xfId="0" applyFont="1" applyBorder="1" applyAlignment="1">
      <alignment horizontal="right" vertical="center"/>
    </xf>
    <xf numFmtId="0" fontId="92" fillId="3" borderId="0" xfId="0" applyFont="1" applyFill="1" applyBorder="1" applyAlignment="1">
      <alignment horizontal="right" vertical="center"/>
    </xf>
    <xf numFmtId="0" fontId="91" fillId="3" borderId="4" xfId="0" applyFont="1" applyFill="1" applyBorder="1" applyAlignment="1">
      <alignment horizontal="left" vertical="center"/>
    </xf>
    <xf numFmtId="0" fontId="68" fillId="3" borderId="4" xfId="0" applyFont="1" applyFill="1" applyBorder="1" applyAlignment="1">
      <alignment horizontal="right" vertical="center"/>
    </xf>
    <xf numFmtId="177" fontId="91" fillId="3" borderId="4" xfId="0" applyNumberFormat="1" applyFont="1" applyFill="1" applyBorder="1" applyAlignment="1">
      <alignment horizontal="right" vertical="center"/>
    </xf>
    <xf numFmtId="177" fontId="92" fillId="0" borderId="42" xfId="0" applyNumberFormat="1" applyFont="1" applyBorder="1" applyAlignment="1">
      <alignment horizontal="right" vertical="center"/>
    </xf>
    <xf numFmtId="177" fontId="68" fillId="3" borderId="4" xfId="0" applyNumberFormat="1" applyFont="1" applyFill="1" applyBorder="1" applyAlignment="1">
      <alignment horizontal="right" vertical="center"/>
    </xf>
    <xf numFmtId="180" fontId="96" fillId="0" borderId="4" xfId="0" applyNumberFormat="1" applyFont="1" applyBorder="1" applyAlignment="1">
      <alignment horizontal="right" vertical="center"/>
    </xf>
    <xf numFmtId="179" fontId="96" fillId="0" borderId="4" xfId="1" applyNumberFormat="1" applyFont="1" applyBorder="1" applyAlignment="1">
      <alignment horizontal="left"/>
    </xf>
    <xf numFmtId="180" fontId="97" fillId="5" borderId="4" xfId="0" applyNumberFormat="1" applyFont="1" applyFill="1" applyBorder="1" applyAlignment="1">
      <alignment horizontal="left" vertical="center"/>
    </xf>
    <xf numFmtId="181" fontId="97" fillId="5" borderId="4" xfId="1" applyNumberFormat="1" applyFont="1" applyFill="1" applyBorder="1" applyAlignment="1">
      <alignment horizontal="left"/>
    </xf>
    <xf numFmtId="0" fontId="21" fillId="0" borderId="4" xfId="0" applyFont="1" applyBorder="1" applyAlignment="1">
      <alignment vertical="center"/>
    </xf>
    <xf numFmtId="186" fontId="21" fillId="0" borderId="4" xfId="1" applyNumberFormat="1" applyFont="1" applyBorder="1" applyAlignment="1">
      <alignment horizontal="right" vertical="center"/>
    </xf>
    <xf numFmtId="168" fontId="21" fillId="0" borderId="4" xfId="0" applyNumberFormat="1" applyFont="1" applyBorder="1" applyAlignment="1">
      <alignment horizontal="right" vertical="center"/>
    </xf>
    <xf numFmtId="168" fontId="21" fillId="3" borderId="4" xfId="0" applyNumberFormat="1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186" fontId="20" fillId="4" borderId="4" xfId="1" applyNumberFormat="1" applyFont="1" applyFill="1" applyBorder="1" applyAlignment="1">
      <alignment horizontal="right" vertical="center"/>
    </xf>
    <xf numFmtId="168" fontId="20" fillId="4" borderId="4" xfId="1" applyNumberFormat="1" applyFont="1" applyFill="1" applyBorder="1" applyAlignment="1">
      <alignment horizontal="right" vertical="center"/>
    </xf>
    <xf numFmtId="167" fontId="20" fillId="4" borderId="4" xfId="2" applyNumberFormat="1" applyFont="1" applyFill="1" applyBorder="1" applyAlignment="1">
      <alignment horizontal="right" vertical="center"/>
    </xf>
    <xf numFmtId="167" fontId="20" fillId="0" borderId="5" xfId="2" applyNumberFormat="1" applyFont="1" applyBorder="1" applyAlignment="1">
      <alignment horizontal="right" vertical="center"/>
    </xf>
    <xf numFmtId="167" fontId="20" fillId="4" borderId="5" xfId="2" applyNumberFormat="1" applyFont="1" applyFill="1" applyBorder="1" applyAlignment="1">
      <alignment horizontal="right" vertical="center"/>
    </xf>
    <xf numFmtId="0" fontId="20" fillId="4" borderId="4" xfId="0" applyFont="1" applyFill="1" applyBorder="1"/>
    <xf numFmtId="164" fontId="51" fillId="5" borderId="5" xfId="1" applyNumberFormat="1" applyFont="1" applyFill="1" applyBorder="1" applyAlignment="1">
      <alignment horizontal="right" vertical="center"/>
    </xf>
    <xf numFmtId="0" fontId="4" fillId="0" borderId="39" xfId="0" applyFont="1" applyBorder="1" applyAlignment="1">
      <alignment horizontal="left" vertical="center"/>
    </xf>
    <xf numFmtId="182" fontId="4" fillId="0" borderId="37" xfId="2" applyNumberFormat="1" applyFont="1" applyBorder="1" applyAlignment="1">
      <alignment horizontal="left" vertical="center" wrapText="1"/>
    </xf>
    <xf numFmtId="182" fontId="4" fillId="5" borderId="4" xfId="1" applyNumberFormat="1" applyFont="1" applyFill="1" applyBorder="1" applyAlignment="1">
      <alignment horizontal="left" vertical="center"/>
    </xf>
    <xf numFmtId="182" fontId="4" fillId="5" borderId="32" xfId="0" applyNumberFormat="1" applyFont="1" applyFill="1" applyBorder="1" applyAlignment="1">
      <alignment horizontal="left" vertical="center"/>
    </xf>
    <xf numFmtId="0" fontId="109" fillId="0" borderId="0" xfId="0" applyFont="1" applyBorder="1" applyAlignment="1">
      <alignment horizontal="right" wrapText="1"/>
    </xf>
    <xf numFmtId="178" fontId="95" fillId="4" borderId="44" xfId="0" applyNumberFormat="1" applyFont="1" applyFill="1" applyBorder="1" applyAlignment="1">
      <alignment horizontal="right"/>
    </xf>
    <xf numFmtId="178" fontId="95" fillId="0" borderId="44" xfId="0" applyNumberFormat="1" applyFont="1" applyBorder="1" applyAlignment="1">
      <alignment horizontal="right"/>
    </xf>
    <xf numFmtId="0" fontId="95" fillId="0" borderId="45" xfId="0" applyFont="1" applyBorder="1" applyAlignment="1">
      <alignment horizontal="left" indent="3"/>
    </xf>
    <xf numFmtId="169" fontId="11" fillId="0" borderId="0" xfId="0" applyNumberFormat="1" applyFont="1" applyBorder="1" applyAlignment="1">
      <alignment horizontal="left"/>
    </xf>
    <xf numFmtId="169" fontId="11" fillId="3" borderId="46" xfId="14" applyNumberFormat="1" applyFont="1" applyFill="1" applyBorder="1" applyAlignment="1">
      <alignment horizontal="center" vertical="center"/>
    </xf>
    <xf numFmtId="169" fontId="11" fillId="3" borderId="46" xfId="14" applyNumberFormat="1" applyFont="1" applyFill="1" applyBorder="1" applyAlignment="1">
      <alignment horizontal="left" vertical="center" indent="2"/>
    </xf>
    <xf numFmtId="169" fontId="11" fillId="3" borderId="46" xfId="14" applyNumberFormat="1" applyFont="1" applyFill="1" applyBorder="1" applyAlignment="1">
      <alignment horizontal="right"/>
    </xf>
    <xf numFmtId="169" fontId="11" fillId="3" borderId="46" xfId="0" applyNumberFormat="1" applyFont="1" applyFill="1" applyBorder="1" applyAlignment="1">
      <alignment horizontal="right"/>
    </xf>
    <xf numFmtId="1" fontId="11" fillId="3" borderId="46" xfId="0" applyNumberFormat="1" applyFont="1" applyFill="1" applyBorder="1" applyAlignment="1">
      <alignment horizontal="right"/>
    </xf>
    <xf numFmtId="182" fontId="4" fillId="0" borderId="37" xfId="0" applyNumberFormat="1" applyFont="1" applyBorder="1" applyAlignment="1">
      <alignment horizontal="left" vertical="center" wrapText="1"/>
    </xf>
    <xf numFmtId="182" fontId="4" fillId="0" borderId="38" xfId="0" applyNumberFormat="1" applyFont="1" applyBorder="1" applyAlignment="1">
      <alignment horizontal="left" vertical="center" wrapText="1"/>
    </xf>
    <xf numFmtId="182" fontId="4" fillId="5" borderId="41" xfId="0" applyNumberFormat="1" applyFont="1" applyFill="1" applyBorder="1" applyAlignment="1">
      <alignment horizontal="left" vertical="center" wrapText="1"/>
    </xf>
    <xf numFmtId="182" fontId="4" fillId="5" borderId="4" xfId="0" applyNumberFormat="1" applyFont="1" applyFill="1" applyBorder="1" applyAlignment="1">
      <alignment horizontal="left" vertical="center" wrapText="1"/>
    </xf>
    <xf numFmtId="182" fontId="4" fillId="5" borderId="43" xfId="0" applyNumberFormat="1" applyFont="1" applyFill="1" applyBorder="1" applyAlignment="1">
      <alignment horizontal="left" vertical="center" wrapText="1"/>
    </xf>
    <xf numFmtId="0" fontId="68" fillId="0" borderId="39" xfId="0" applyFont="1" applyBorder="1" applyAlignment="1">
      <alignment horizontal="left" vertical="center" wrapText="1"/>
    </xf>
    <xf numFmtId="182" fontId="68" fillId="0" borderId="37" xfId="2" applyNumberFormat="1" applyFont="1" applyBorder="1" applyAlignment="1">
      <alignment horizontal="left" vertical="center" wrapText="1"/>
    </xf>
    <xf numFmtId="182" fontId="68" fillId="0" borderId="37" xfId="0" applyNumberFormat="1" applyFont="1" applyBorder="1" applyAlignment="1">
      <alignment horizontal="left" vertical="center" wrapText="1"/>
    </xf>
    <xf numFmtId="182" fontId="68" fillId="0" borderId="38" xfId="0" applyNumberFormat="1" applyFont="1" applyBorder="1" applyAlignment="1">
      <alignment horizontal="left" vertical="center" wrapText="1"/>
    </xf>
    <xf numFmtId="182" fontId="68" fillId="5" borderId="41" xfId="0" applyNumberFormat="1" applyFont="1" applyFill="1" applyBorder="1" applyAlignment="1">
      <alignment horizontal="left" vertical="center" wrapText="1"/>
    </xf>
    <xf numFmtId="182" fontId="68" fillId="5" borderId="4" xfId="1" applyNumberFormat="1" applyFont="1" applyFill="1" applyBorder="1" applyAlignment="1">
      <alignment horizontal="left" vertical="center" wrapText="1"/>
    </xf>
    <xf numFmtId="182" fontId="105" fillId="5" borderId="4" xfId="0" applyNumberFormat="1" applyFont="1" applyFill="1" applyBorder="1" applyAlignment="1">
      <alignment horizontal="left" vertical="center" wrapText="1"/>
    </xf>
    <xf numFmtId="182" fontId="105" fillId="5" borderId="43" xfId="0" applyNumberFormat="1" applyFont="1" applyFill="1" applyBorder="1" applyAlignment="1">
      <alignment horizontal="left" vertical="center" wrapText="1"/>
    </xf>
    <xf numFmtId="0" fontId="34" fillId="4" borderId="0" xfId="0" applyNumberFormat="1" applyFont="1" applyFill="1" applyBorder="1" applyAlignment="1">
      <alignment horizontal="center" vertical="center" wrapText="1"/>
    </xf>
    <xf numFmtId="0" fontId="34" fillId="0" borderId="5" xfId="0" applyNumberFormat="1" applyFont="1" applyBorder="1" applyAlignment="1">
      <alignment horizontal="center" vertical="center" wrapText="1"/>
    </xf>
    <xf numFmtId="0" fontId="34" fillId="0" borderId="3" xfId="0" applyNumberFormat="1" applyFont="1" applyBorder="1" applyAlignment="1">
      <alignment horizontal="center" vertical="center" wrapText="1"/>
    </xf>
    <xf numFmtId="0" fontId="34" fillId="0" borderId="0" xfId="0" applyNumberFormat="1" applyFont="1" applyBorder="1" applyAlignment="1">
      <alignment horizontal="center" vertical="center" wrapText="1"/>
    </xf>
    <xf numFmtId="0" fontId="53" fillId="0" borderId="0" xfId="0" applyFont="1" applyFill="1" applyBorder="1"/>
    <xf numFmtId="164" fontId="15" fillId="0" borderId="0" xfId="0" applyNumberFormat="1" applyFont="1" applyFill="1" applyBorder="1" applyAlignment="1">
      <alignment horizontal="right" vertical="center"/>
    </xf>
    <xf numFmtId="178" fontId="4" fillId="5" borderId="0" xfId="6" applyNumberFormat="1" applyFont="1" applyFill="1" applyBorder="1" applyAlignment="1">
      <alignment horizontal="center" vertical="center"/>
    </xf>
    <xf numFmtId="0" fontId="82" fillId="0" borderId="0" xfId="0" applyFont="1" applyFill="1" applyBorder="1"/>
    <xf numFmtId="167" fontId="9" fillId="0" borderId="0" xfId="7" applyNumberFormat="1" applyFont="1" applyFill="1" applyBorder="1" applyAlignment="1">
      <alignment horizontal="right"/>
    </xf>
    <xf numFmtId="167" fontId="0" fillId="0" borderId="0" xfId="7" applyNumberFormat="1" applyFont="1" applyFill="1" applyBorder="1" applyAlignment="1">
      <alignment horizontal="right"/>
    </xf>
    <xf numFmtId="167" fontId="40" fillId="0" borderId="0" xfId="2" applyNumberFormat="1" applyFont="1" applyFill="1" applyBorder="1" applyAlignment="1">
      <alignment horizontal="right"/>
    </xf>
    <xf numFmtId="3" fontId="76" fillId="4" borderId="20" xfId="0" applyNumberFormat="1" applyFont="1" applyFill="1" applyBorder="1" applyAlignment="1">
      <alignment horizontal="right"/>
    </xf>
    <xf numFmtId="0" fontId="95" fillId="0" borderId="0" xfId="0" applyFont="1" applyFill="1" applyBorder="1"/>
    <xf numFmtId="0" fontId="95" fillId="0" borderId="0" xfId="0" applyFont="1" applyFill="1" applyBorder="1" applyAlignment="1">
      <alignment horizontal="center"/>
    </xf>
    <xf numFmtId="0" fontId="110" fillId="0" borderId="0" xfId="9" applyFont="1" applyFill="1"/>
    <xf numFmtId="0" fontId="111" fillId="0" borderId="0" xfId="0" applyFont="1" applyFill="1"/>
    <xf numFmtId="0" fontId="110" fillId="0" borderId="0" xfId="9" applyFont="1" applyFill="1" applyAlignment="1"/>
    <xf numFmtId="164" fontId="37" fillId="5" borderId="0" xfId="0" applyNumberFormat="1" applyFont="1" applyFill="1" applyBorder="1" applyAlignment="1">
      <alignment horizontal="right"/>
    </xf>
    <xf numFmtId="164" fontId="11" fillId="5" borderId="0" xfId="0" applyNumberFormat="1" applyFont="1" applyFill="1" applyBorder="1" applyAlignment="1">
      <alignment horizontal="right"/>
    </xf>
    <xf numFmtId="182" fontId="4" fillId="0" borderId="2" xfId="0" applyNumberFormat="1" applyFont="1" applyFill="1" applyBorder="1" applyAlignment="1">
      <alignment horizontal="left" vertical="center" wrapText="1"/>
    </xf>
    <xf numFmtId="182" fontId="4" fillId="0" borderId="32" xfId="0" applyNumberFormat="1" applyFont="1" applyFill="1" applyBorder="1" applyAlignment="1">
      <alignment horizontal="left" vertical="center" wrapText="1"/>
    </xf>
    <xf numFmtId="182" fontId="4" fillId="0" borderId="40" xfId="0" applyNumberFormat="1" applyFont="1" applyFill="1" applyBorder="1" applyAlignment="1">
      <alignment horizontal="left" vertical="center" wrapText="1"/>
    </xf>
    <xf numFmtId="182" fontId="4" fillId="0" borderId="35" xfId="0" applyNumberFormat="1" applyFont="1" applyFill="1" applyBorder="1" applyAlignment="1">
      <alignment horizontal="left" vertical="center"/>
    </xf>
    <xf numFmtId="182" fontId="4" fillId="0" borderId="35" xfId="1" applyNumberFormat="1" applyFont="1" applyFill="1" applyBorder="1" applyAlignment="1">
      <alignment horizontal="left" vertical="center"/>
    </xf>
    <xf numFmtId="182" fontId="4" fillId="0" borderId="35" xfId="0" applyNumberFormat="1" applyFont="1" applyFill="1" applyBorder="1" applyAlignment="1">
      <alignment horizontal="left" vertical="center" wrapText="1"/>
    </xf>
    <xf numFmtId="182" fontId="4" fillId="0" borderId="36" xfId="0" applyNumberFormat="1" applyFont="1" applyFill="1" applyBorder="1" applyAlignment="1">
      <alignment horizontal="left" vertical="center" wrapText="1"/>
    </xf>
    <xf numFmtId="182" fontId="68" fillId="0" borderId="2" xfId="0" applyNumberFormat="1" applyFont="1" applyFill="1" applyBorder="1" applyAlignment="1">
      <alignment horizontal="left" vertical="center" wrapText="1"/>
    </xf>
    <xf numFmtId="182" fontId="4" fillId="0" borderId="32" xfId="0" applyNumberFormat="1" applyFont="1" applyFill="1" applyBorder="1" applyAlignment="1">
      <alignment horizontal="left" vertical="center"/>
    </xf>
    <xf numFmtId="182" fontId="68" fillId="0" borderId="40" xfId="0" applyNumberFormat="1" applyFont="1" applyFill="1" applyBorder="1" applyAlignment="1">
      <alignment horizontal="left" vertical="center" wrapText="1"/>
    </xf>
    <xf numFmtId="182" fontId="68" fillId="0" borderId="35" xfId="1" applyNumberFormat="1" applyFont="1" applyFill="1" applyBorder="1" applyAlignment="1">
      <alignment horizontal="left" vertical="center" wrapText="1"/>
    </xf>
    <xf numFmtId="182" fontId="4" fillId="0" borderId="36" xfId="0" applyNumberFormat="1" applyFont="1" applyFill="1" applyBorder="1" applyAlignment="1">
      <alignment horizontal="left" vertical="center"/>
    </xf>
    <xf numFmtId="170" fontId="87" fillId="0" borderId="0" xfId="16" applyNumberFormat="1" applyFont="1" applyFill="1" applyBorder="1" applyAlignment="1">
      <alignment horizontal="left" vertical="center"/>
    </xf>
    <xf numFmtId="173" fontId="98" fillId="0" borderId="0" xfId="16" applyNumberFormat="1" applyFont="1" applyFill="1" applyBorder="1" applyAlignment="1">
      <alignment horizontal="left" vertical="center"/>
    </xf>
    <xf numFmtId="9" fontId="87" fillId="0" borderId="0" xfId="16" applyNumberFormat="1" applyFont="1" applyFill="1" applyBorder="1" applyAlignment="1">
      <alignment horizontal="right" vertical="center" wrapText="1"/>
    </xf>
    <xf numFmtId="9" fontId="98" fillId="0" borderId="0" xfId="16" applyNumberFormat="1" applyFont="1" applyFill="1" applyBorder="1" applyAlignment="1">
      <alignment horizontal="right" vertical="center" wrapText="1"/>
    </xf>
    <xf numFmtId="9" fontId="87" fillId="0" borderId="0" xfId="1" applyNumberFormat="1" applyFont="1" applyFill="1" applyBorder="1" applyAlignment="1">
      <alignment horizontal="right" vertical="center" wrapText="1"/>
    </xf>
    <xf numFmtId="175" fontId="98" fillId="0" borderId="0" xfId="16" applyNumberFormat="1" applyFont="1" applyFill="1" applyBorder="1" applyAlignment="1">
      <alignment horizontal="right" vertical="center" wrapText="1"/>
    </xf>
    <xf numFmtId="10" fontId="87" fillId="0" borderId="0" xfId="16" applyNumberFormat="1" applyFont="1" applyFill="1" applyBorder="1" applyAlignment="1">
      <alignment horizontal="right" vertical="center" wrapText="1"/>
    </xf>
    <xf numFmtId="10" fontId="98" fillId="0" borderId="0" xfId="16" applyNumberFormat="1" applyFont="1" applyFill="1" applyBorder="1" applyAlignment="1">
      <alignment horizontal="right" vertical="center" wrapText="1"/>
    </xf>
    <xf numFmtId="170" fontId="112" fillId="0" borderId="0" xfId="16" applyNumberFormat="1" applyFont="1" applyFill="1" applyBorder="1" applyAlignment="1">
      <alignment horizontal="left" vertical="center" wrapText="1"/>
    </xf>
    <xf numFmtId="173" fontId="87" fillId="0" borderId="0" xfId="16" applyNumberFormat="1" applyFont="1" applyFill="1" applyBorder="1" applyAlignment="1">
      <alignment horizontal="left" wrapText="1"/>
    </xf>
    <xf numFmtId="0" fontId="87" fillId="0" borderId="0" xfId="16" applyNumberFormat="1" applyFont="1" applyFill="1" applyBorder="1" applyAlignment="1">
      <alignment horizontal="right" wrapText="1" indent="1"/>
    </xf>
    <xf numFmtId="0" fontId="87" fillId="0" borderId="0" xfId="16" applyNumberFormat="1" applyFont="1" applyFill="1" applyBorder="1" applyAlignment="1">
      <alignment horizontal="center" wrapText="1"/>
    </xf>
    <xf numFmtId="174" fontId="87" fillId="0" borderId="0" xfId="16" applyNumberFormat="1" applyFont="1" applyFill="1" applyBorder="1" applyAlignment="1">
      <alignment horizontal="center" wrapText="1"/>
    </xf>
    <xf numFmtId="173" fontId="87" fillId="0" borderId="0" xfId="16" applyNumberFormat="1" applyFont="1" applyFill="1" applyBorder="1" applyAlignment="1">
      <alignment horizontal="left" wrapText="1" indent="4"/>
    </xf>
    <xf numFmtId="0" fontId="3" fillId="0" borderId="0" xfId="0" applyFont="1"/>
    <xf numFmtId="0" fontId="16" fillId="0" borderId="0" xfId="0" applyFont="1"/>
    <xf numFmtId="0" fontId="66" fillId="0" borderId="0" xfId="5" applyFont="1" applyFill="1" applyAlignment="1">
      <alignment vertical="center"/>
    </xf>
    <xf numFmtId="0" fontId="133" fillId="0" borderId="0" xfId="0" applyFont="1" applyAlignment="1">
      <alignment horizontal="left" vertical="center" readingOrder="1"/>
    </xf>
    <xf numFmtId="0" fontId="3" fillId="0" borderId="0" xfId="0" applyFont="1" applyBorder="1"/>
    <xf numFmtId="0" fontId="132" fillId="0" borderId="0" xfId="0" applyFont="1"/>
    <xf numFmtId="0" fontId="4" fillId="0" borderId="0" xfId="0" applyFont="1"/>
    <xf numFmtId="0" fontId="126" fillId="0" borderId="0" xfId="0" applyFont="1"/>
    <xf numFmtId="0" fontId="39" fillId="0" borderId="0" xfId="0" applyFont="1"/>
    <xf numFmtId="0" fontId="0" fillId="0" borderId="0" xfId="0" applyFill="1" applyBorder="1"/>
    <xf numFmtId="178" fontId="15" fillId="0" borderId="0" xfId="0" applyNumberFormat="1" applyFont="1" applyFill="1" applyBorder="1" applyAlignment="1">
      <alignment horizontal="right" vertical="center"/>
    </xf>
    <xf numFmtId="0" fontId="130" fillId="0" borderId="0" xfId="0" applyFont="1"/>
    <xf numFmtId="0" fontId="130" fillId="0" borderId="0" xfId="0" applyFont="1"/>
    <xf numFmtId="0" fontId="16" fillId="0" borderId="0" xfId="0" applyFont="1"/>
    <xf numFmtId="0" fontId="77" fillId="0" borderId="0" xfId="0" applyFont="1"/>
    <xf numFmtId="182" fontId="131" fillId="0" borderId="0" xfId="0" applyNumberFormat="1" applyFont="1" applyBorder="1" applyAlignment="1">
      <alignment vertical="center"/>
    </xf>
    <xf numFmtId="0" fontId="126" fillId="0" borderId="0" xfId="0" applyFont="1"/>
    <xf numFmtId="0" fontId="16" fillId="0" borderId="0" xfId="0" applyFont="1"/>
    <xf numFmtId="0" fontId="16" fillId="0" borderId="0" xfId="0" applyFont="1"/>
    <xf numFmtId="0" fontId="16" fillId="0" borderId="0" xfId="0" applyFont="1"/>
    <xf numFmtId="0" fontId="77" fillId="0" borderId="0" xfId="0" applyFont="1"/>
    <xf numFmtId="0" fontId="0" fillId="0" borderId="0" xfId="0"/>
    <xf numFmtId="0" fontId="0" fillId="0" borderId="0" xfId="0" applyBorder="1"/>
    <xf numFmtId="0" fontId="128" fillId="0" borderId="0" xfId="0" applyFont="1"/>
    <xf numFmtId="164" fontId="2" fillId="0" borderId="0" xfId="0" applyNumberFormat="1" applyFont="1" applyBorder="1"/>
    <xf numFmtId="0" fontId="48" fillId="0" borderId="0" xfId="4" applyFont="1" applyBorder="1" applyAlignment="1">
      <alignment horizontal="right" vertical="center" readingOrder="1"/>
    </xf>
    <xf numFmtId="0" fontId="48" fillId="0" borderId="0" xfId="4" applyFont="1" applyBorder="1"/>
    <xf numFmtId="0" fontId="32" fillId="0" borderId="0" xfId="4" applyFont="1" applyBorder="1" applyAlignment="1">
      <alignment horizontal="right" readingOrder="2"/>
    </xf>
    <xf numFmtId="0" fontId="42" fillId="0" borderId="0" xfId="4" applyBorder="1"/>
    <xf numFmtId="15" fontId="32" fillId="0" borderId="0" xfId="4" quotePrefix="1" applyNumberFormat="1" applyFont="1" applyAlignment="1"/>
    <xf numFmtId="0" fontId="134" fillId="11" borderId="0" xfId="0" applyFont="1" applyFill="1" applyBorder="1"/>
    <xf numFmtId="177" fontId="134" fillId="5" borderId="0" xfId="0" applyNumberFormat="1" applyFont="1" applyFill="1" applyBorder="1" applyAlignment="1">
      <alignment horizontal="center"/>
    </xf>
    <xf numFmtId="2" fontId="134" fillId="5" borderId="0" xfId="0" applyNumberFormat="1" applyFont="1" applyFill="1" applyBorder="1" applyAlignment="1">
      <alignment horizontal="center"/>
    </xf>
    <xf numFmtId="0" fontId="134" fillId="0" borderId="0" xfId="0" applyFont="1" applyFill="1" applyBorder="1"/>
    <xf numFmtId="0" fontId="135" fillId="0" borderId="0" xfId="0" applyFont="1" applyFill="1" applyBorder="1"/>
    <xf numFmtId="0" fontId="134" fillId="0" borderId="0" xfId="11" applyFont="1" applyFill="1" applyBorder="1"/>
    <xf numFmtId="0" fontId="134" fillId="0" borderId="0" xfId="11" applyFont="1" applyFill="1" applyBorder="1" applyAlignment="1">
      <alignment horizontal="center"/>
    </xf>
    <xf numFmtId="0" fontId="80" fillId="0" borderId="0" xfId="0" applyFont="1" applyFill="1"/>
    <xf numFmtId="0" fontId="9" fillId="0" borderId="0" xfId="0" applyFont="1" applyAlignment="1">
      <alignment horizontal="right" wrapText="1"/>
    </xf>
    <xf numFmtId="0" fontId="60" fillId="0" borderId="0" xfId="5" applyNumberFormat="1" applyFont="1" applyFill="1" applyBorder="1" applyAlignment="1">
      <alignment vertical="center"/>
    </xf>
    <xf numFmtId="0" fontId="64" fillId="0" borderId="0" xfId="5" applyNumberFormat="1" applyFont="1" applyFill="1" applyBorder="1" applyAlignment="1">
      <alignment horizontal="right" vertical="center"/>
    </xf>
    <xf numFmtId="0" fontId="61" fillId="3" borderId="0" xfId="5" applyFont="1" applyFill="1" applyBorder="1" applyAlignment="1">
      <alignment horizontal="left" vertical="top" indent="3"/>
    </xf>
    <xf numFmtId="0" fontId="84" fillId="0" borderId="1" xfId="0" applyFont="1" applyBorder="1" applyAlignment="1">
      <alignment horizontal="right" vertical="center"/>
    </xf>
    <xf numFmtId="0" fontId="138" fillId="0" borderId="0" xfId="0" applyFont="1"/>
    <xf numFmtId="0" fontId="139" fillId="0" borderId="0" xfId="0" applyFont="1" applyAlignment="1">
      <alignment horizontal="left"/>
    </xf>
    <xf numFmtId="0" fontId="92" fillId="0" borderId="0" xfId="0" applyFont="1" applyAlignment="1">
      <alignment horizontal="left"/>
    </xf>
    <xf numFmtId="0" fontId="92" fillId="0" borderId="0" xfId="0" applyFont="1"/>
    <xf numFmtId="0" fontId="138" fillId="0" borderId="0" xfId="0" applyFont="1" applyAlignment="1"/>
    <xf numFmtId="0" fontId="138" fillId="0" borderId="0" xfId="0" applyFont="1" applyAlignment="1">
      <alignment vertical="center"/>
    </xf>
    <xf numFmtId="0" fontId="140" fillId="0" borderId="0" xfId="0" applyFont="1" applyFill="1" applyBorder="1" applyAlignment="1">
      <alignment vertical="center"/>
    </xf>
    <xf numFmtId="0" fontId="140" fillId="0" borderId="0" xfId="0" applyFont="1" applyFill="1" applyBorder="1" applyAlignment="1">
      <alignment horizontal="left" vertical="center"/>
    </xf>
    <xf numFmtId="3" fontId="140" fillId="0" borderId="0" xfId="0" applyNumberFormat="1" applyFont="1" applyFill="1" applyBorder="1" applyAlignment="1">
      <alignment vertical="center"/>
    </xf>
    <xf numFmtId="164" fontId="140" fillId="0" borderId="0" xfId="0" applyNumberFormat="1" applyFont="1" applyFill="1" applyBorder="1" applyAlignment="1">
      <alignment horizontal="right" vertical="center"/>
    </xf>
    <xf numFmtId="3" fontId="140" fillId="0" borderId="0" xfId="0" applyNumberFormat="1" applyFont="1" applyFill="1" applyBorder="1" applyAlignment="1">
      <alignment horizontal="right" vertical="center"/>
    </xf>
    <xf numFmtId="43" fontId="12" fillId="0" borderId="0" xfId="2" applyFont="1" applyFill="1" applyBorder="1" applyAlignment="1">
      <alignment horizontal="right" vertical="center"/>
    </xf>
    <xf numFmtId="165" fontId="14" fillId="0" borderId="0" xfId="0" applyNumberFormat="1" applyFont="1" applyFill="1" applyAlignment="1">
      <alignment horizontal="left" vertical="center"/>
    </xf>
    <xf numFmtId="0" fontId="141" fillId="0" borderId="0" xfId="0" applyFont="1" applyFill="1" applyBorder="1" applyAlignment="1">
      <alignment horizontal="left" vertical="center"/>
    </xf>
    <xf numFmtId="167" fontId="140" fillId="0" borderId="0" xfId="2" applyNumberFormat="1" applyFont="1" applyFill="1" applyBorder="1" applyAlignment="1">
      <alignment horizontal="right" vertical="center"/>
    </xf>
    <xf numFmtId="165" fontId="141" fillId="0" borderId="0" xfId="0" applyNumberFormat="1" applyFont="1" applyFill="1" applyBorder="1" applyAlignment="1">
      <alignment horizontal="right" vertical="center"/>
    </xf>
    <xf numFmtId="164" fontId="4" fillId="0" borderId="0" xfId="0" applyNumberFormat="1" applyFont="1" applyFill="1" applyBorder="1" applyAlignment="1">
      <alignment vertical="center"/>
    </xf>
    <xf numFmtId="167" fontId="141" fillId="0" borderId="0" xfId="2" applyNumberFormat="1" applyFont="1" applyFill="1" applyBorder="1" applyAlignment="1">
      <alignment horizontal="right" vertical="center"/>
    </xf>
    <xf numFmtId="164" fontId="141" fillId="0" borderId="0" xfId="0" applyNumberFormat="1" applyFont="1" applyFill="1" applyBorder="1" applyAlignment="1">
      <alignment horizontal="right" vertical="center"/>
    </xf>
    <xf numFmtId="43" fontId="14" fillId="0" borderId="0" xfId="2" applyFont="1" applyFill="1" applyAlignment="1">
      <alignment horizontal="left" vertical="center"/>
    </xf>
    <xf numFmtId="165" fontId="15" fillId="0" borderId="0" xfId="0" applyNumberFormat="1" applyFont="1" applyFill="1" applyBorder="1" applyAlignment="1">
      <alignment horizontal="right" vertical="center"/>
    </xf>
    <xf numFmtId="165" fontId="141" fillId="0" borderId="0" xfId="0" applyNumberFormat="1" applyFont="1" applyFill="1" applyAlignment="1">
      <alignment horizontal="right" vertical="center"/>
    </xf>
    <xf numFmtId="0" fontId="141" fillId="0" borderId="0" xfId="0" applyFont="1" applyFill="1" applyAlignment="1">
      <alignment horizontal="left" vertical="center"/>
    </xf>
    <xf numFmtId="165" fontId="12" fillId="0" borderId="0" xfId="0" applyNumberFormat="1" applyFont="1" applyFill="1" applyBorder="1" applyAlignment="1">
      <alignment horizontal="right" vertical="center"/>
    </xf>
    <xf numFmtId="0" fontId="142" fillId="0" borderId="0" xfId="0" applyFont="1"/>
    <xf numFmtId="0" fontId="2" fillId="0" borderId="0" xfId="0" applyFont="1"/>
    <xf numFmtId="0" fontId="4" fillId="0" borderId="0" xfId="0" applyFont="1" applyAlignment="1"/>
    <xf numFmtId="0" fontId="42" fillId="0" borderId="0" xfId="4" applyAlignment="1">
      <alignment horizontal="center"/>
    </xf>
    <xf numFmtId="0" fontId="143" fillId="0" borderId="0" xfId="4" applyFont="1" applyAlignment="1">
      <alignment vertical="top"/>
    </xf>
    <xf numFmtId="0" fontId="136" fillId="8" borderId="0" xfId="4" applyFont="1" applyFill="1"/>
    <xf numFmtId="0" fontId="144" fillId="11" borderId="0" xfId="4" applyFont="1" applyFill="1" applyAlignment="1">
      <alignment horizontal="center"/>
    </xf>
    <xf numFmtId="0" fontId="42" fillId="8" borderId="0" xfId="4" applyFill="1"/>
    <xf numFmtId="177" fontId="42" fillId="11" borderId="0" xfId="4" applyNumberFormat="1" applyFill="1" applyAlignment="1">
      <alignment horizontal="center"/>
    </xf>
    <xf numFmtId="0" fontId="42" fillId="11" borderId="0" xfId="4" applyFill="1" applyAlignment="1">
      <alignment horizontal="center"/>
    </xf>
    <xf numFmtId="0" fontId="145" fillId="0" borderId="0" xfId="4" applyFont="1" applyFill="1" applyAlignment="1">
      <alignment horizontal="left"/>
    </xf>
    <xf numFmtId="0" fontId="134" fillId="0" borderId="0" xfId="4" applyFont="1"/>
    <xf numFmtId="0" fontId="42" fillId="5" borderId="0" xfId="4" applyFill="1"/>
    <xf numFmtId="177" fontId="42" fillId="5" borderId="0" xfId="4" applyNumberFormat="1" applyFill="1" applyAlignment="1">
      <alignment horizontal="left"/>
    </xf>
    <xf numFmtId="0" fontId="134" fillId="0" borderId="0" xfId="4" applyFont="1" applyAlignment="1">
      <alignment horizontal="right"/>
    </xf>
    <xf numFmtId="2" fontId="42" fillId="5" borderId="0" xfId="4" applyNumberFormat="1" applyFill="1"/>
    <xf numFmtId="0" fontId="146" fillId="0" borderId="0" xfId="0" applyFont="1" applyFill="1" applyBorder="1"/>
    <xf numFmtId="0" fontId="135" fillId="0" borderId="0" xfId="0" applyFont="1" applyFill="1" applyBorder="1" applyAlignment="1">
      <alignment horizontal="left"/>
    </xf>
    <xf numFmtId="2" fontId="95" fillId="5" borderId="0" xfId="0" applyNumberFormat="1" applyFont="1" applyFill="1" applyBorder="1" applyAlignment="1">
      <alignment horizontal="center"/>
    </xf>
    <xf numFmtId="0" fontId="134" fillId="8" borderId="0" xfId="0" applyFont="1" applyFill="1" applyBorder="1"/>
    <xf numFmtId="0" fontId="137" fillId="0" borderId="0" xfId="0" applyFont="1" applyFill="1" applyBorder="1" applyAlignment="1">
      <alignment horizontal="left" vertical="center" indent="4"/>
    </xf>
    <xf numFmtId="177" fontId="95" fillId="5" borderId="0" xfId="0" applyNumberFormat="1" applyFont="1" applyFill="1" applyBorder="1" applyAlignment="1">
      <alignment horizontal="center"/>
    </xf>
    <xf numFmtId="0" fontId="136" fillId="0" borderId="0" xfId="0" applyFont="1" applyFill="1" applyBorder="1"/>
    <xf numFmtId="0" fontId="135" fillId="0" borderId="0" xfId="0" applyFont="1" applyFill="1" applyBorder="1" applyAlignment="1">
      <alignment horizontal="center"/>
    </xf>
    <xf numFmtId="0" fontId="134" fillId="0" borderId="0" xfId="0" applyFont="1" applyFill="1" applyBorder="1" applyAlignment="1">
      <alignment horizontal="center"/>
    </xf>
    <xf numFmtId="177" fontId="13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3" fontId="0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indent="1"/>
    </xf>
    <xf numFmtId="0" fontId="2" fillId="0" borderId="0" xfId="0" applyFont="1" applyFill="1"/>
    <xf numFmtId="0" fontId="9" fillId="3" borderId="0" xfId="0" applyFont="1" applyFill="1"/>
    <xf numFmtId="0" fontId="2" fillId="0" borderId="54" xfId="0" applyFont="1" applyFill="1" applyBorder="1" applyAlignment="1">
      <alignment horizontal="left"/>
    </xf>
    <xf numFmtId="0" fontId="2" fillId="0" borderId="54" xfId="0" applyFont="1" applyFill="1" applyBorder="1" applyAlignment="1">
      <alignment horizontal="right" indent="1"/>
    </xf>
    <xf numFmtId="164" fontId="0" fillId="0" borderId="0" xfId="0" applyNumberFormat="1" applyFont="1" applyFill="1" applyAlignment="1">
      <alignment horizontal="right" indent="1"/>
    </xf>
    <xf numFmtId="169" fontId="0" fillId="0" borderId="0" xfId="0" applyNumberFormat="1" applyFont="1" applyFill="1" applyAlignment="1">
      <alignment horizontal="right" indent="1"/>
    </xf>
    <xf numFmtId="0" fontId="7" fillId="7" borderId="55" xfId="0" applyFont="1" applyFill="1" applyBorder="1"/>
    <xf numFmtId="3" fontId="0" fillId="0" borderId="0" xfId="0" applyNumberFormat="1" applyFont="1" applyFill="1" applyAlignment="1">
      <alignment horizontal="left"/>
    </xf>
    <xf numFmtId="3" fontId="0" fillId="8" borderId="55" xfId="0" applyNumberFormat="1" applyFont="1" applyFill="1" applyBorder="1" applyAlignment="1">
      <alignment horizontal="right"/>
    </xf>
    <xf numFmtId="0" fontId="147" fillId="0" borderId="0" xfId="0" applyFont="1"/>
    <xf numFmtId="0" fontId="11" fillId="0" borderId="4" xfId="0" applyFont="1" applyFill="1" applyBorder="1" applyAlignment="1">
      <alignment vertical="center"/>
    </xf>
    <xf numFmtId="164" fontId="11" fillId="0" borderId="4" xfId="0" applyNumberFormat="1" applyFont="1" applyFill="1" applyBorder="1" applyAlignment="1">
      <alignment horizontal="right" vertical="center"/>
    </xf>
    <xf numFmtId="165" fontId="11" fillId="0" borderId="4" xfId="0" applyNumberFormat="1" applyFont="1" applyFill="1" applyBorder="1" applyAlignment="1">
      <alignment horizontal="right" vertical="center"/>
    </xf>
    <xf numFmtId="0" fontId="11" fillId="0" borderId="4" xfId="0" applyFont="1" applyFill="1" applyBorder="1" applyAlignment="1">
      <alignment horizontal="right" vertical="center"/>
    </xf>
    <xf numFmtId="0" fontId="11" fillId="0" borderId="0" xfId="0" applyFont="1" applyFill="1" applyAlignment="1">
      <alignment vertical="center"/>
    </xf>
    <xf numFmtId="164" fontId="11" fillId="0" borderId="0" xfId="0" applyNumberFormat="1" applyFont="1" applyFill="1" applyAlignment="1">
      <alignment vertical="center"/>
    </xf>
    <xf numFmtId="165" fontId="11" fillId="0" borderId="0" xfId="0" applyNumberFormat="1" applyFont="1" applyFill="1" applyAlignment="1">
      <alignment vertical="center"/>
    </xf>
    <xf numFmtId="0" fontId="11" fillId="0" borderId="0" xfId="0" applyFont="1" applyFill="1" applyBorder="1" applyAlignment="1">
      <alignment vertical="center"/>
    </xf>
    <xf numFmtId="164" fontId="11" fillId="0" borderId="0" xfId="0" applyNumberFormat="1" applyFont="1" applyFill="1" applyBorder="1" applyAlignment="1">
      <alignment vertical="center"/>
    </xf>
    <xf numFmtId="0" fontId="37" fillId="0" borderId="0" xfId="0" applyFont="1" applyFill="1" applyBorder="1" applyAlignment="1">
      <alignment vertical="center"/>
    </xf>
    <xf numFmtId="164" fontId="37" fillId="0" borderId="0" xfId="0" applyNumberFormat="1" applyFont="1" applyFill="1" applyBorder="1" applyAlignment="1">
      <alignment vertical="center"/>
    </xf>
    <xf numFmtId="165" fontId="37" fillId="0" borderId="0" xfId="0" applyNumberFormat="1" applyFont="1" applyFill="1" applyBorder="1" applyAlignment="1">
      <alignment vertical="center"/>
    </xf>
    <xf numFmtId="0" fontId="21" fillId="3" borderId="56" xfId="0" applyFont="1" applyFill="1" applyBorder="1" applyAlignment="1"/>
    <xf numFmtId="0" fontId="21" fillId="3" borderId="56" xfId="0" applyFont="1" applyFill="1" applyBorder="1" applyAlignment="1">
      <alignment horizontal="right"/>
    </xf>
    <xf numFmtId="0" fontId="21" fillId="3" borderId="0" xfId="0" applyFont="1" applyFill="1" applyBorder="1" applyAlignment="1">
      <alignment horizontal="right"/>
    </xf>
    <xf numFmtId="0" fontId="21" fillId="3" borderId="56" xfId="0" applyFont="1" applyFill="1" applyBorder="1" applyAlignment="1">
      <alignment horizontal="left"/>
    </xf>
    <xf numFmtId="0" fontId="22" fillId="3" borderId="0" xfId="0" applyFont="1" applyFill="1" applyBorder="1" applyAlignment="1"/>
    <xf numFmtId="0" fontId="21" fillId="3" borderId="0" xfId="0" applyFont="1" applyFill="1" applyAlignment="1">
      <alignment horizontal="right"/>
    </xf>
    <xf numFmtId="0" fontId="23" fillId="3" borderId="0" xfId="0" applyFont="1" applyFill="1" applyBorder="1" applyAlignment="1">
      <alignment horizontal="right"/>
    </xf>
    <xf numFmtId="0" fontId="22" fillId="3" borderId="0" xfId="0" applyFont="1" applyFill="1" applyBorder="1" applyAlignment="1">
      <alignment horizontal="left"/>
    </xf>
    <xf numFmtId="177" fontId="22" fillId="3" borderId="0" xfId="0" applyNumberFormat="1" applyFont="1" applyFill="1" applyBorder="1" applyAlignment="1">
      <alignment horizontal="left"/>
    </xf>
    <xf numFmtId="177" fontId="22" fillId="3" borderId="0" xfId="0" applyNumberFormat="1" applyFont="1" applyFill="1" applyBorder="1" applyAlignment="1">
      <alignment horizontal="right" wrapText="1"/>
    </xf>
    <xf numFmtId="0" fontId="21" fillId="0" borderId="0" xfId="0" applyNumberFormat="1" applyFont="1" applyFill="1" applyAlignment="1">
      <alignment horizontal="right"/>
    </xf>
    <xf numFmtId="177" fontId="22" fillId="3" borderId="0" xfId="0" applyNumberFormat="1" applyFont="1" applyFill="1" applyBorder="1" applyAlignment="1">
      <alignment horizontal="right"/>
    </xf>
    <xf numFmtId="0" fontId="24" fillId="0" borderId="0" xfId="0" applyFont="1" applyFill="1" applyBorder="1" applyAlignment="1">
      <alignment horizontal="right"/>
    </xf>
    <xf numFmtId="0" fontId="22" fillId="3" borderId="56" xfId="0" applyFont="1" applyFill="1" applyBorder="1" applyAlignment="1">
      <alignment horizontal="right" textRotation="90" wrapText="1"/>
    </xf>
    <xf numFmtId="0" fontId="23" fillId="3" borderId="56" xfId="0" applyFont="1" applyFill="1" applyBorder="1" applyAlignment="1">
      <alignment horizontal="right" textRotation="90"/>
    </xf>
    <xf numFmtId="0" fontId="25" fillId="3" borderId="56" xfId="0" applyFont="1" applyFill="1" applyBorder="1" applyAlignment="1">
      <alignment horizontal="right" textRotation="90" wrapText="1"/>
    </xf>
    <xf numFmtId="177" fontId="22" fillId="3" borderId="56" xfId="0" applyNumberFormat="1" applyFont="1" applyFill="1" applyBorder="1" applyAlignment="1">
      <alignment horizontal="right" textRotation="90" wrapText="1"/>
    </xf>
    <xf numFmtId="0" fontId="149" fillId="0" borderId="0" xfId="0" applyNumberFormat="1" applyFont="1" applyFill="1" applyBorder="1"/>
    <xf numFmtId="0" fontId="22" fillId="0" borderId="0" xfId="0" applyFont="1" applyFill="1" applyBorder="1" applyAlignment="1"/>
    <xf numFmtId="164" fontId="22" fillId="0" borderId="0" xfId="0" applyNumberFormat="1" applyFont="1" applyFill="1" applyBorder="1" applyAlignment="1">
      <alignment horizontal="right" wrapText="1"/>
    </xf>
    <xf numFmtId="164" fontId="17" fillId="0" borderId="0" xfId="0" applyNumberFormat="1" applyFont="1" applyFill="1" applyBorder="1" applyAlignment="1">
      <alignment horizontal="right" wrapText="1"/>
    </xf>
    <xf numFmtId="9" fontId="26" fillId="0" borderId="0" xfId="1" applyFont="1" applyFill="1" applyBorder="1" applyAlignment="1">
      <alignment horizontal="right"/>
    </xf>
    <xf numFmtId="9" fontId="26" fillId="0" borderId="0" xfId="1" applyFont="1" applyFill="1"/>
    <xf numFmtId="177" fontId="17" fillId="0" borderId="0" xfId="0" applyNumberFormat="1" applyFont="1" applyFill="1" applyBorder="1" applyAlignment="1">
      <alignment horizontal="right" wrapText="1"/>
    </xf>
    <xf numFmtId="169" fontId="17" fillId="0" borderId="0" xfId="0" applyNumberFormat="1" applyFont="1" applyFill="1" applyBorder="1" applyAlignment="1">
      <alignment horizontal="right" wrapText="1"/>
    </xf>
    <xf numFmtId="177" fontId="27" fillId="0" borderId="0" xfId="0" applyNumberFormat="1" applyFont="1" applyFill="1" applyBorder="1" applyAlignment="1">
      <alignment horizontal="right" wrapText="1"/>
    </xf>
    <xf numFmtId="178" fontId="20" fillId="0" borderId="0" xfId="0" applyNumberFormat="1" applyFont="1" applyFill="1" applyAlignment="1">
      <alignment horizontal="right"/>
    </xf>
    <xf numFmtId="164" fontId="20" fillId="0" borderId="0" xfId="0" applyNumberFormat="1" applyFont="1" applyFill="1" applyAlignment="1">
      <alignment horizontal="right"/>
    </xf>
    <xf numFmtId="164" fontId="0" fillId="0" borderId="0" xfId="0" applyNumberFormat="1" applyFill="1"/>
    <xf numFmtId="178" fontId="149" fillId="0" borderId="0" xfId="0" applyNumberFormat="1" applyFont="1" applyFill="1" applyBorder="1"/>
    <xf numFmtId="0" fontId="17" fillId="0" borderId="0" xfId="0" applyFont="1" applyFill="1" applyBorder="1" applyAlignment="1">
      <alignment horizontal="left" indent="1"/>
    </xf>
    <xf numFmtId="0" fontId="17" fillId="0" borderId="0" xfId="0" applyFont="1" applyFill="1" applyBorder="1" applyAlignment="1">
      <alignment horizontal="right" wrapText="1"/>
    </xf>
    <xf numFmtId="178" fontId="20" fillId="0" borderId="0" xfId="0" applyNumberFormat="1" applyFont="1" applyFill="1" applyBorder="1" applyAlignment="1">
      <alignment horizontal="right"/>
    </xf>
    <xf numFmtId="169" fontId="22" fillId="0" borderId="0" xfId="0" applyNumberFormat="1" applyFont="1" applyFill="1" applyBorder="1" applyAlignment="1">
      <alignment horizontal="right" wrapText="1"/>
    </xf>
    <xf numFmtId="177" fontId="17" fillId="3" borderId="0" xfId="0" applyNumberFormat="1" applyFont="1" applyFill="1" applyBorder="1" applyAlignment="1">
      <alignment horizontal="right" wrapText="1"/>
    </xf>
    <xf numFmtId="177" fontId="27" fillId="3" borderId="0" xfId="0" applyNumberFormat="1" applyFont="1" applyFill="1" applyBorder="1" applyAlignment="1">
      <alignment horizontal="right" wrapText="1"/>
    </xf>
    <xf numFmtId="164" fontId="18" fillId="0" borderId="0" xfId="0" applyNumberFormat="1" applyFont="1" applyFill="1" applyBorder="1"/>
    <xf numFmtId="0" fontId="28" fillId="0" borderId="0" xfId="0" applyNumberFormat="1" applyFont="1" applyFill="1" applyBorder="1"/>
    <xf numFmtId="164" fontId="18" fillId="0" borderId="0" xfId="0" applyNumberFormat="1" applyFont="1" applyFill="1"/>
    <xf numFmtId="178" fontId="17" fillId="0" borderId="0" xfId="0" applyNumberFormat="1" applyFont="1" applyFill="1" applyBorder="1" applyAlignment="1">
      <alignment horizontal="right" wrapText="1"/>
    </xf>
    <xf numFmtId="178" fontId="0" fillId="0" borderId="0" xfId="0" applyNumberFormat="1" applyFill="1"/>
    <xf numFmtId="0" fontId="17" fillId="0" borderId="0" xfId="0" applyFont="1" applyFill="1" applyBorder="1" applyAlignment="1">
      <alignment horizontal="left" wrapText="1" indent="1"/>
    </xf>
    <xf numFmtId="177" fontId="0" fillId="0" borderId="0" xfId="0" applyNumberFormat="1" applyFill="1"/>
    <xf numFmtId="0" fontId="20" fillId="0" borderId="0" xfId="0" applyFont="1" applyFill="1" applyAlignment="1">
      <alignment horizontal="left"/>
    </xf>
    <xf numFmtId="0" fontId="20" fillId="0" borderId="0" xfId="0" applyFont="1" applyFill="1" applyAlignment="1">
      <alignment horizontal="right"/>
    </xf>
    <xf numFmtId="178" fontId="21" fillId="0" borderId="0" xfId="0" applyNumberFormat="1" applyFont="1" applyFill="1" applyBorder="1" applyAlignment="1">
      <alignment horizontal="right"/>
    </xf>
    <xf numFmtId="169" fontId="21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wrapText="1"/>
    </xf>
    <xf numFmtId="0" fontId="20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164" fontId="149" fillId="0" borderId="0" xfId="0" applyNumberFormat="1" applyFont="1" applyFill="1" applyBorder="1"/>
    <xf numFmtId="0" fontId="21" fillId="0" borderId="0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right"/>
    </xf>
    <xf numFmtId="178" fontId="29" fillId="0" borderId="0" xfId="0" applyNumberFormat="1" applyFont="1" applyFill="1" applyBorder="1" applyAlignment="1">
      <alignment horizontal="right"/>
    </xf>
    <xf numFmtId="9" fontId="20" fillId="0" borderId="0" xfId="1" applyFont="1" applyFill="1" applyBorder="1" applyAlignment="1">
      <alignment horizontal="right"/>
    </xf>
    <xf numFmtId="164" fontId="0" fillId="0" borderId="0" xfId="0" applyNumberFormat="1"/>
    <xf numFmtId="0" fontId="17" fillId="0" borderId="0" xfId="0" applyFont="1" applyFill="1" applyBorder="1" applyAlignment="1">
      <alignment horizontal="left"/>
    </xf>
    <xf numFmtId="178" fontId="20" fillId="0" borderId="0" xfId="1" applyNumberFormat="1" applyFont="1" applyFill="1" applyBorder="1" applyAlignment="1">
      <alignment horizontal="right"/>
    </xf>
    <xf numFmtId="9" fontId="0" fillId="0" borderId="0" xfId="0" applyNumberFormat="1" applyAlignment="1">
      <alignment horizontal="right"/>
    </xf>
    <xf numFmtId="164" fontId="19" fillId="0" borderId="0" xfId="0" applyNumberFormat="1" applyFont="1" applyAlignment="1">
      <alignment horizontal="right"/>
    </xf>
    <xf numFmtId="1" fontId="31" fillId="0" borderId="0" xfId="0" applyNumberFormat="1" applyFont="1" applyBorder="1" applyAlignment="1">
      <alignment horizontal="center" vertical="center"/>
    </xf>
    <xf numFmtId="164" fontId="31" fillId="0" borderId="0" xfId="0" applyNumberFormat="1" applyFont="1" applyBorder="1" applyAlignment="1">
      <alignment horizontal="center" vertical="center"/>
    </xf>
    <xf numFmtId="1" fontId="31" fillId="5" borderId="1" xfId="0" applyNumberFormat="1" applyFont="1" applyFill="1" applyBorder="1" applyAlignment="1">
      <alignment horizontal="center" vertical="center"/>
    </xf>
    <xf numFmtId="164" fontId="31" fillId="5" borderId="1" xfId="0" applyNumberFormat="1" applyFont="1" applyFill="1" applyBorder="1" applyAlignment="1">
      <alignment horizontal="center" vertical="center"/>
    </xf>
    <xf numFmtId="177" fontId="31" fillId="5" borderId="1" xfId="0" applyNumberFormat="1" applyFont="1" applyFill="1" applyBorder="1" applyAlignment="1">
      <alignment horizontal="center" vertical="center"/>
    </xf>
    <xf numFmtId="9" fontId="32" fillId="5" borderId="1" xfId="1" applyNumberFormat="1" applyFont="1" applyFill="1" applyBorder="1" applyAlignment="1">
      <alignment horizontal="center" vertical="center" wrapText="1"/>
    </xf>
    <xf numFmtId="0" fontId="31" fillId="5" borderId="1" xfId="0" applyFont="1" applyFill="1" applyBorder="1" applyAlignment="1"/>
    <xf numFmtId="164" fontId="8" fillId="0" borderId="0" xfId="0" applyNumberFormat="1" applyFont="1" applyBorder="1" applyAlignment="1">
      <alignment horizontal="center" vertical="center"/>
    </xf>
    <xf numFmtId="177" fontId="31" fillId="0" borderId="0" xfId="0" applyNumberFormat="1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164" fontId="8" fillId="5" borderId="1" xfId="0" applyNumberFormat="1" applyFont="1" applyFill="1" applyBorder="1" applyAlignment="1">
      <alignment horizontal="center" vertical="center"/>
    </xf>
    <xf numFmtId="177" fontId="31" fillId="5" borderId="1" xfId="0" applyNumberFormat="1" applyFont="1" applyFill="1" applyBorder="1" applyAlignment="1">
      <alignment horizontal="center" vertical="center" wrapText="1"/>
    </xf>
    <xf numFmtId="177" fontId="33" fillId="5" borderId="1" xfId="0" applyNumberFormat="1" applyFont="1" applyFill="1" applyBorder="1" applyAlignment="1">
      <alignment vertical="top"/>
    </xf>
    <xf numFmtId="0" fontId="15" fillId="3" borderId="0" xfId="0" applyFont="1" applyFill="1" applyBorder="1" applyAlignment="1">
      <alignment horizontal="right" vertical="center" textRotation="90"/>
    </xf>
    <xf numFmtId="0" fontId="52" fillId="3" borderId="0" xfId="0" applyFont="1" applyFill="1" applyBorder="1" applyAlignment="1">
      <alignment horizontal="right" vertical="center"/>
    </xf>
    <xf numFmtId="178" fontId="52" fillId="3" borderId="0" xfId="0" applyNumberFormat="1" applyFont="1" applyFill="1" applyBorder="1" applyAlignment="1">
      <alignment horizontal="right" vertical="center"/>
    </xf>
    <xf numFmtId="178" fontId="15" fillId="3" borderId="0" xfId="0" applyNumberFormat="1" applyFont="1" applyFill="1" applyBorder="1" applyAlignment="1">
      <alignment horizontal="right" vertical="center"/>
    </xf>
    <xf numFmtId="0" fontId="52" fillId="3" borderId="0" xfId="0" applyFont="1" applyFill="1" applyBorder="1" applyAlignment="1">
      <alignment horizontal="left" vertical="center"/>
    </xf>
    <xf numFmtId="0" fontId="50" fillId="3" borderId="1" xfId="0" applyFont="1" applyFill="1" applyBorder="1" applyAlignment="1">
      <alignment vertical="center"/>
    </xf>
    <xf numFmtId="0" fontId="51" fillId="3" borderId="1" xfId="0" applyFont="1" applyFill="1" applyBorder="1" applyAlignment="1">
      <alignment horizontal="right" vertical="center"/>
    </xf>
    <xf numFmtId="0" fontId="15" fillId="3" borderId="8" xfId="0" applyFont="1" applyFill="1" applyBorder="1" applyAlignment="1">
      <alignment horizontal="center" textRotation="90"/>
    </xf>
    <xf numFmtId="0" fontId="15" fillId="3" borderId="1" xfId="0" applyFont="1" applyFill="1" applyBorder="1" applyAlignment="1">
      <alignment horizontal="center" textRotation="90"/>
    </xf>
    <xf numFmtId="0" fontId="15" fillId="3" borderId="8" xfId="0" applyFont="1" applyFill="1" applyBorder="1" applyAlignment="1">
      <alignment horizontal="right" vertical="center"/>
    </xf>
    <xf numFmtId="49" fontId="15" fillId="3" borderId="1" xfId="0" applyNumberFormat="1" applyFont="1" applyFill="1" applyBorder="1" applyAlignment="1">
      <alignment horizontal="right" vertical="center"/>
    </xf>
    <xf numFmtId="0" fontId="15" fillId="3" borderId="1" xfId="0" applyFont="1" applyFill="1" applyBorder="1" applyAlignment="1">
      <alignment horizontal="right" vertical="center"/>
    </xf>
    <xf numFmtId="0" fontId="15" fillId="3" borderId="8" xfId="0" applyFont="1" applyFill="1" applyBorder="1" applyAlignment="1">
      <alignment horizontal="right" textRotation="90"/>
    </xf>
    <xf numFmtId="0" fontId="15" fillId="3" borderId="57" xfId="0" applyFont="1" applyFill="1" applyBorder="1" applyAlignment="1">
      <alignment horizontal="right" textRotation="90"/>
    </xf>
    <xf numFmtId="178" fontId="150" fillId="0" borderId="0" xfId="0" applyNumberFormat="1" applyFont="1" applyFill="1" applyAlignment="1">
      <alignment horizontal="left" vertical="center"/>
    </xf>
    <xf numFmtId="178" fontId="15" fillId="0" borderId="9" xfId="0" applyNumberFormat="1" applyFont="1" applyFill="1" applyBorder="1" applyAlignment="1">
      <alignment horizontal="right" vertical="center"/>
    </xf>
    <xf numFmtId="178" fontId="15" fillId="0" borderId="58" xfId="0" applyNumberFormat="1" applyFont="1" applyFill="1" applyBorder="1" applyAlignment="1">
      <alignment horizontal="right" vertical="center"/>
    </xf>
    <xf numFmtId="164" fontId="15" fillId="0" borderId="9" xfId="0" applyNumberFormat="1" applyFont="1" applyFill="1" applyBorder="1" applyAlignment="1">
      <alignment horizontal="right" vertical="center"/>
    </xf>
    <xf numFmtId="178" fontId="151" fillId="0" borderId="0" xfId="0" applyNumberFormat="1" applyFont="1" applyFill="1" applyAlignment="1">
      <alignment horizontal="left" vertical="center"/>
    </xf>
    <xf numFmtId="178" fontId="15" fillId="0" borderId="59" xfId="0" applyNumberFormat="1" applyFont="1" applyFill="1" applyBorder="1" applyAlignment="1">
      <alignment horizontal="right" vertical="center"/>
    </xf>
    <xf numFmtId="178" fontId="15" fillId="0" borderId="0" xfId="0" applyNumberFormat="1" applyFont="1" applyFill="1" applyAlignment="1">
      <alignment horizontal="left" vertical="center" wrapText="1"/>
    </xf>
    <xf numFmtId="169" fontId="12" fillId="0" borderId="0" xfId="0" applyNumberFormat="1" applyFont="1" applyFill="1" applyBorder="1" applyAlignment="1">
      <alignment horizontal="right" vertical="center"/>
    </xf>
    <xf numFmtId="0" fontId="50" fillId="0" borderId="0" xfId="0" applyFont="1" applyBorder="1" applyAlignment="1">
      <alignment vertical="center"/>
    </xf>
    <xf numFmtId="0" fontId="53" fillId="0" borderId="0" xfId="0" applyFont="1" applyBorder="1" applyAlignment="1">
      <alignment horizontal="right" vertical="center"/>
    </xf>
    <xf numFmtId="178" fontId="15" fillId="3" borderId="6" xfId="0" applyNumberFormat="1" applyFont="1" applyFill="1" applyBorder="1" applyAlignment="1">
      <alignment horizontal="right" vertical="center"/>
    </xf>
    <xf numFmtId="0" fontId="15" fillId="3" borderId="6" xfId="0" applyFont="1" applyFill="1" applyBorder="1" applyAlignment="1">
      <alignment horizontal="right" vertical="center" textRotation="90"/>
    </xf>
    <xf numFmtId="0" fontId="51" fillId="3" borderId="6" xfId="0" applyFont="1" applyFill="1" applyBorder="1" applyAlignment="1">
      <alignment horizontal="left" vertical="center"/>
    </xf>
    <xf numFmtId="0" fontId="52" fillId="3" borderId="6" xfId="0" applyFont="1" applyFill="1" applyBorder="1" applyAlignment="1">
      <alignment horizontal="right" vertical="center"/>
    </xf>
    <xf numFmtId="178" fontId="52" fillId="3" borderId="6" xfId="0" applyNumberFormat="1" applyFont="1" applyFill="1" applyBorder="1" applyAlignment="1">
      <alignment horizontal="right" vertical="center"/>
    </xf>
    <xf numFmtId="178" fontId="151" fillId="5" borderId="0" xfId="0" applyNumberFormat="1" applyFont="1" applyFill="1" applyAlignment="1">
      <alignment horizontal="left" vertical="center"/>
    </xf>
    <xf numFmtId="169" fontId="12" fillId="5" borderId="0" xfId="0" applyNumberFormat="1" applyFont="1" applyFill="1" applyBorder="1" applyAlignment="1">
      <alignment horizontal="right" vertical="center"/>
    </xf>
    <xf numFmtId="178" fontId="15" fillId="5" borderId="7" xfId="0" applyNumberFormat="1" applyFont="1" applyFill="1" applyBorder="1" applyAlignment="1">
      <alignment horizontal="right" vertical="center"/>
    </xf>
    <xf numFmtId="178" fontId="15" fillId="5" borderId="0" xfId="0" applyNumberFormat="1" applyFont="1" applyFill="1" applyBorder="1" applyAlignment="1">
      <alignment horizontal="right" vertical="center"/>
    </xf>
    <xf numFmtId="178" fontId="15" fillId="5" borderId="59" xfId="0" applyNumberFormat="1" applyFont="1" applyFill="1" applyBorder="1" applyAlignment="1">
      <alignment horizontal="right" vertical="center"/>
    </xf>
    <xf numFmtId="0" fontId="152" fillId="0" borderId="0" xfId="0" applyFont="1" applyAlignment="1">
      <alignment horizontal="right" vertical="center"/>
    </xf>
    <xf numFmtId="0" fontId="52" fillId="3" borderId="6" xfId="0" applyFont="1" applyFill="1" applyBorder="1" applyAlignment="1">
      <alignment vertical="center"/>
    </xf>
    <xf numFmtId="0" fontId="52" fillId="3" borderId="0" xfId="0" applyFont="1" applyFill="1" applyBorder="1" applyAlignment="1">
      <alignment vertical="center"/>
    </xf>
    <xf numFmtId="0" fontId="52" fillId="3" borderId="1" xfId="0" applyFont="1" applyFill="1" applyBorder="1" applyAlignment="1">
      <alignment vertical="center"/>
    </xf>
    <xf numFmtId="0" fontId="153" fillId="0" borderId="0" xfId="0" applyFont="1" applyAlignment="1">
      <alignment vertical="center" wrapText="1"/>
    </xf>
    <xf numFmtId="0" fontId="154" fillId="5" borderId="0" xfId="0" applyFont="1" applyFill="1" applyAlignment="1">
      <alignment horizontal="left" vertical="center" wrapText="1" indent="1"/>
    </xf>
    <xf numFmtId="0" fontId="52" fillId="0" borderId="0" xfId="0" applyFont="1" applyFill="1" applyAlignment="1">
      <alignment horizontal="left" vertical="center" wrapText="1" indent="1"/>
    </xf>
    <xf numFmtId="0" fontId="154" fillId="0" borderId="0" xfId="0" applyFont="1" applyAlignment="1">
      <alignment horizontal="left" vertical="center" wrapText="1" indent="1"/>
    </xf>
    <xf numFmtId="0" fontId="152" fillId="0" borderId="0" xfId="0" applyFont="1" applyBorder="1" applyAlignment="1">
      <alignment horizontal="right" vertical="center"/>
    </xf>
    <xf numFmtId="164" fontId="12" fillId="5" borderId="0" xfId="0" applyNumberFormat="1" applyFont="1" applyFill="1" applyBorder="1" applyAlignment="1">
      <alignment horizontal="right" vertical="center"/>
    </xf>
    <xf numFmtId="178" fontId="15" fillId="0" borderId="56" xfId="0" applyNumberFormat="1" applyFont="1" applyFill="1" applyBorder="1" applyAlignment="1">
      <alignment horizontal="left" vertical="center"/>
    </xf>
    <xf numFmtId="0" fontId="52" fillId="0" borderId="56" xfId="0" applyFont="1" applyFill="1" applyBorder="1" applyAlignment="1">
      <alignment horizontal="left" vertical="center" wrapText="1" indent="1"/>
    </xf>
    <xf numFmtId="169" fontId="12" fillId="0" borderId="56" xfId="0" applyNumberFormat="1" applyFont="1" applyFill="1" applyBorder="1" applyAlignment="1">
      <alignment horizontal="right" vertical="center"/>
    </xf>
    <xf numFmtId="178" fontId="15" fillId="0" borderId="60" xfId="0" applyNumberFormat="1" applyFont="1" applyFill="1" applyBorder="1" applyAlignment="1">
      <alignment horizontal="right" vertical="center"/>
    </xf>
    <xf numFmtId="178" fontId="15" fillId="0" borderId="56" xfId="0" applyNumberFormat="1" applyFont="1" applyFill="1" applyBorder="1" applyAlignment="1">
      <alignment horizontal="right" vertical="center"/>
    </xf>
    <xf numFmtId="178" fontId="15" fillId="0" borderId="61" xfId="0" applyNumberFormat="1" applyFont="1" applyFill="1" applyBorder="1" applyAlignment="1">
      <alignment horizontal="right" vertical="center"/>
    </xf>
    <xf numFmtId="0" fontId="60" fillId="5" borderId="27" xfId="5" applyNumberFormat="1" applyFont="1" applyFill="1" applyBorder="1" applyAlignment="1">
      <alignment vertical="center"/>
    </xf>
    <xf numFmtId="0" fontId="64" fillId="5" borderId="27" xfId="5" applyNumberFormat="1" applyFont="1" applyFill="1" applyBorder="1" applyAlignment="1">
      <alignment horizontal="right" vertical="center"/>
    </xf>
    <xf numFmtId="0" fontId="65" fillId="0" borderId="0" xfId="5" applyNumberFormat="1" applyFont="1" applyFill="1" applyBorder="1" applyAlignment="1">
      <alignment vertical="center"/>
    </xf>
    <xf numFmtId="0" fontId="65" fillId="0" borderId="0" xfId="5" applyNumberFormat="1" applyFont="1" applyFill="1" applyBorder="1" applyAlignment="1">
      <alignment horizontal="right" vertical="center"/>
    </xf>
    <xf numFmtId="0" fontId="70" fillId="3" borderId="0" xfId="0" applyFont="1" applyFill="1" applyAlignment="1">
      <alignment vertical="center"/>
    </xf>
    <xf numFmtId="0" fontId="66" fillId="3" borderId="0" xfId="0" applyFont="1" applyFill="1" applyAlignment="1">
      <alignment vertical="center"/>
    </xf>
    <xf numFmtId="0" fontId="66" fillId="0" borderId="0" xfId="0" applyFont="1" applyAlignment="1">
      <alignment horizontal="left" indent="1"/>
    </xf>
    <xf numFmtId="0" fontId="67" fillId="3" borderId="0" xfId="0" applyFont="1" applyFill="1" applyAlignment="1">
      <alignment vertical="center"/>
    </xf>
    <xf numFmtId="0" fontId="71" fillId="3" borderId="0" xfId="0" applyFont="1" applyFill="1" applyAlignment="1">
      <alignment horizontal="left" vertical="center"/>
    </xf>
    <xf numFmtId="164" fontId="2" fillId="0" borderId="0" xfId="6" applyNumberFormat="1" applyFont="1" applyFill="1" applyBorder="1" applyAlignment="1">
      <alignment horizontal="center" vertical="center"/>
    </xf>
    <xf numFmtId="169" fontId="2" fillId="0" borderId="0" xfId="6" applyNumberFormat="1" applyFont="1" applyFill="1" applyBorder="1" applyAlignment="1">
      <alignment horizontal="center" vertical="center"/>
    </xf>
    <xf numFmtId="178" fontId="2" fillId="0" borderId="0" xfId="6" applyNumberFormat="1" applyFont="1" applyFill="1" applyBorder="1" applyAlignment="1">
      <alignment horizontal="center" vertical="center"/>
    </xf>
    <xf numFmtId="0" fontId="2" fillId="3" borderId="6" xfId="6" applyNumberFormat="1" applyFont="1" applyFill="1" applyBorder="1" applyAlignment="1">
      <alignment horizontal="left" vertical="center" indent="1"/>
    </xf>
    <xf numFmtId="0" fontId="74" fillId="3" borderId="6" xfId="6" applyNumberFormat="1" applyFont="1" applyFill="1" applyBorder="1" applyAlignment="1"/>
    <xf numFmtId="0" fontId="2" fillId="3" borderId="6" xfId="6" applyNumberFormat="1" applyFont="1" applyFill="1" applyBorder="1" applyAlignment="1">
      <alignment horizontal="left" vertical="center" indent="2"/>
    </xf>
    <xf numFmtId="0" fontId="2" fillId="3" borderId="6" xfId="6" applyNumberFormat="1" applyFont="1" applyFill="1" applyBorder="1" applyAlignment="1">
      <alignment horizontal="center" vertical="center"/>
    </xf>
    <xf numFmtId="0" fontId="2" fillId="3" borderId="6" xfId="6" applyNumberFormat="1" applyFont="1" applyFill="1" applyBorder="1" applyAlignment="1">
      <alignment vertical="center"/>
    </xf>
    <xf numFmtId="0" fontId="2" fillId="3" borderId="6" xfId="6" applyNumberFormat="1" applyFont="1" applyFill="1" applyBorder="1" applyAlignment="1">
      <alignment horizontal="left" vertical="center" indent="4"/>
    </xf>
    <xf numFmtId="0" fontId="2" fillId="3" borderId="0" xfId="6" applyNumberFormat="1" applyFont="1" applyFill="1" applyBorder="1" applyAlignment="1">
      <alignment horizontal="center" textRotation="90"/>
    </xf>
    <xf numFmtId="0" fontId="2" fillId="3" borderId="0" xfId="6" applyNumberFormat="1" applyFont="1" applyFill="1" applyBorder="1" applyAlignment="1">
      <alignment horizontal="left" vertical="center" indent="1"/>
    </xf>
    <xf numFmtId="0" fontId="2" fillId="3" borderId="0" xfId="6" applyNumberFormat="1" applyFont="1" applyFill="1" applyBorder="1" applyAlignment="1">
      <alignment horizontal="center" vertical="center"/>
    </xf>
    <xf numFmtId="0" fontId="2" fillId="3" borderId="62" xfId="6" applyNumberFormat="1" applyFont="1" applyFill="1" applyBorder="1" applyAlignment="1">
      <alignment horizontal="center" vertical="center"/>
    </xf>
    <xf numFmtId="0" fontId="75" fillId="4" borderId="0" xfId="6" applyNumberFormat="1" applyFont="1" applyFill="1" applyBorder="1" applyAlignment="1">
      <alignment horizontal="center" vertical="center"/>
    </xf>
    <xf numFmtId="0" fontId="2" fillId="4" borderId="0" xfId="6" applyNumberFormat="1" applyFont="1" applyFill="1" applyBorder="1" applyAlignment="1">
      <alignment horizontal="left" textRotation="90"/>
    </xf>
    <xf numFmtId="164" fontId="2" fillId="4" borderId="62" xfId="6" applyNumberFormat="1" applyFont="1" applyFill="1" applyBorder="1" applyAlignment="1">
      <alignment horizontal="center" vertical="center"/>
    </xf>
    <xf numFmtId="164" fontId="4" fillId="4" borderId="0" xfId="6" applyNumberFormat="1" applyFont="1" applyFill="1" applyBorder="1" applyAlignment="1">
      <alignment horizontal="center" vertical="center"/>
    </xf>
    <xf numFmtId="0" fontId="75" fillId="0" borderId="0" xfId="6" applyNumberFormat="1" applyFont="1" applyFill="1" applyBorder="1" applyAlignment="1">
      <alignment horizontal="center" vertical="center"/>
    </xf>
    <xf numFmtId="164" fontId="2" fillId="0" borderId="62" xfId="6" applyNumberFormat="1" applyFont="1" applyBorder="1" applyAlignment="1">
      <alignment horizontal="center" vertical="center"/>
    </xf>
    <xf numFmtId="169" fontId="4" fillId="0" borderId="0" xfId="6" applyNumberFormat="1" applyFont="1" applyBorder="1" applyAlignment="1">
      <alignment horizontal="center" vertical="center"/>
    </xf>
    <xf numFmtId="164" fontId="4" fillId="0" borderId="0" xfId="6" applyNumberFormat="1" applyFont="1" applyBorder="1" applyAlignment="1">
      <alignment horizontal="center" vertical="center"/>
    </xf>
    <xf numFmtId="0" fontId="2" fillId="0" borderId="0" xfId="6" applyNumberFormat="1" applyFont="1" applyFill="1" applyBorder="1" applyAlignment="1">
      <alignment horizontal="left" vertical="center" indent="1"/>
    </xf>
    <xf numFmtId="164" fontId="2" fillId="0" borderId="62" xfId="6" applyNumberFormat="1" applyFont="1" applyFill="1" applyBorder="1" applyAlignment="1">
      <alignment horizontal="center" vertical="center"/>
    </xf>
    <xf numFmtId="0" fontId="75" fillId="5" borderId="0" xfId="6" applyNumberFormat="1" applyFont="1" applyFill="1" applyBorder="1" applyAlignment="1">
      <alignment horizontal="center" vertical="center"/>
    </xf>
    <xf numFmtId="0" fontId="2" fillId="5" borderId="0" xfId="6" applyNumberFormat="1" applyFont="1" applyFill="1" applyBorder="1" applyAlignment="1">
      <alignment horizontal="left" vertical="center" indent="1"/>
    </xf>
    <xf numFmtId="169" fontId="2" fillId="5" borderId="0" xfId="6" applyNumberFormat="1" applyFont="1" applyFill="1" applyBorder="1" applyAlignment="1">
      <alignment horizontal="center" vertical="center"/>
    </xf>
    <xf numFmtId="164" fontId="2" fillId="5" borderId="0" xfId="6" applyNumberFormat="1" applyFont="1" applyFill="1" applyBorder="1" applyAlignment="1">
      <alignment horizontal="center" vertical="center"/>
    </xf>
    <xf numFmtId="164" fontId="2" fillId="5" borderId="62" xfId="6" applyNumberFormat="1" applyFont="1" applyFill="1" applyBorder="1" applyAlignment="1">
      <alignment horizontal="center" vertical="center"/>
    </xf>
    <xf numFmtId="169" fontId="2" fillId="5" borderId="62" xfId="6" applyNumberFormat="1" applyFont="1" applyFill="1" applyBorder="1" applyAlignment="1">
      <alignment horizontal="center" vertical="center"/>
    </xf>
    <xf numFmtId="169" fontId="2" fillId="0" borderId="62" xfId="6" applyNumberFormat="1" applyFont="1" applyFill="1" applyBorder="1" applyAlignment="1">
      <alignment horizontal="center" vertical="center"/>
    </xf>
    <xf numFmtId="178" fontId="2" fillId="5" borderId="0" xfId="6" applyNumberFormat="1" applyFont="1" applyFill="1" applyBorder="1" applyAlignment="1">
      <alignment horizontal="center" vertical="center"/>
    </xf>
    <xf numFmtId="178" fontId="2" fillId="5" borderId="62" xfId="6" applyNumberFormat="1" applyFont="1" applyFill="1" applyBorder="1" applyAlignment="1">
      <alignment horizontal="center" vertical="center"/>
    </xf>
    <xf numFmtId="178" fontId="2" fillId="0" borderId="62" xfId="6" applyNumberFormat="1" applyFont="1" applyFill="1" applyBorder="1" applyAlignment="1">
      <alignment horizontal="center" vertical="center"/>
    </xf>
    <xf numFmtId="1" fontId="2" fillId="5" borderId="0" xfId="6" applyNumberFormat="1" applyFont="1" applyFill="1" applyBorder="1" applyAlignment="1">
      <alignment horizontal="center" vertical="center"/>
    </xf>
    <xf numFmtId="1" fontId="2" fillId="5" borderId="62" xfId="6" applyNumberFormat="1" applyFont="1" applyFill="1" applyBorder="1" applyAlignment="1">
      <alignment horizontal="center" vertical="center"/>
    </xf>
    <xf numFmtId="0" fontId="75" fillId="0" borderId="56" xfId="6" applyNumberFormat="1" applyFont="1" applyFill="1" applyBorder="1" applyAlignment="1">
      <alignment horizontal="center" vertical="center"/>
    </xf>
    <xf numFmtId="0" fontId="2" fillId="0" borderId="56" xfId="6" applyNumberFormat="1" applyFont="1" applyFill="1" applyBorder="1" applyAlignment="1">
      <alignment horizontal="left" vertical="center" indent="1"/>
    </xf>
    <xf numFmtId="178" fontId="2" fillId="0" borderId="56" xfId="6" applyNumberFormat="1" applyFont="1" applyFill="1" applyBorder="1" applyAlignment="1">
      <alignment horizontal="center" vertical="center"/>
    </xf>
    <xf numFmtId="164" fontId="2" fillId="0" borderId="56" xfId="6" applyNumberFormat="1" applyFont="1" applyFill="1" applyBorder="1" applyAlignment="1">
      <alignment horizontal="center" vertical="center"/>
    </xf>
    <xf numFmtId="164" fontId="2" fillId="0" borderId="63" xfId="6" applyNumberFormat="1" applyFont="1" applyFill="1" applyBorder="1" applyAlignment="1">
      <alignment horizontal="center" vertical="center"/>
    </xf>
    <xf numFmtId="178" fontId="4" fillId="0" borderId="56" xfId="6" applyNumberFormat="1" applyFont="1" applyFill="1" applyBorder="1" applyAlignment="1">
      <alignment horizontal="center" vertical="center"/>
    </xf>
    <xf numFmtId="0" fontId="74" fillId="0" borderId="56" xfId="6" applyFont="1" applyFill="1" applyBorder="1"/>
    <xf numFmtId="0" fontId="84" fillId="3" borderId="0" xfId="0" applyFont="1" applyFill="1" applyBorder="1" applyAlignment="1">
      <alignment horizontal="right" vertical="center"/>
    </xf>
    <xf numFmtId="0" fontId="83" fillId="0" borderId="0" xfId="0" applyFont="1" applyAlignment="1">
      <alignment horizontal="right"/>
    </xf>
    <xf numFmtId="1" fontId="83" fillId="4" borderId="0" xfId="0" applyNumberFormat="1" applyFont="1" applyFill="1" applyBorder="1" applyAlignment="1">
      <alignment horizontal="right"/>
    </xf>
    <xf numFmtId="1" fontId="84" fillId="0" borderId="0" xfId="0" applyNumberFormat="1" applyFont="1" applyAlignment="1">
      <alignment horizontal="right"/>
    </xf>
    <xf numFmtId="1" fontId="84" fillId="4" borderId="0" xfId="0" applyNumberFormat="1" applyFont="1" applyFill="1" applyBorder="1" applyAlignment="1">
      <alignment horizontal="right"/>
    </xf>
    <xf numFmtId="0" fontId="84" fillId="6" borderId="4" xfId="0" applyFont="1" applyFill="1" applyBorder="1" applyAlignment="1">
      <alignment horizontal="right" vertical="center"/>
    </xf>
    <xf numFmtId="177" fontId="83" fillId="6" borderId="0" xfId="0" applyNumberFormat="1" applyFont="1" applyFill="1" applyBorder="1" applyAlignment="1">
      <alignment horizontal="right" vertical="center"/>
    </xf>
    <xf numFmtId="177" fontId="84" fillId="3" borderId="0" xfId="0" applyNumberFormat="1" applyFont="1" applyFill="1" applyAlignment="1">
      <alignment horizontal="right"/>
    </xf>
    <xf numFmtId="177" fontId="84" fillId="6" borderId="0" xfId="0" applyNumberFormat="1" applyFont="1" applyFill="1" applyBorder="1" applyAlignment="1">
      <alignment horizontal="right"/>
    </xf>
    <xf numFmtId="0" fontId="40" fillId="3" borderId="1" xfId="0" applyFont="1" applyFill="1" applyBorder="1"/>
    <xf numFmtId="0" fontId="68" fillId="0" borderId="0" xfId="0" applyFont="1" applyBorder="1" applyAlignment="1">
      <alignment horizontal="right" vertical="center"/>
    </xf>
    <xf numFmtId="0" fontId="155" fillId="0" borderId="0" xfId="0" applyFont="1"/>
    <xf numFmtId="0" fontId="4" fillId="0" borderId="0" xfId="0" applyFont="1" applyAlignment="1">
      <alignment vertical="top"/>
    </xf>
    <xf numFmtId="167" fontId="4" fillId="0" borderId="0" xfId="2" applyNumberFormat="1" applyFont="1" applyAlignment="1">
      <alignment vertical="top"/>
    </xf>
    <xf numFmtId="168" fontId="4" fillId="0" borderId="0" xfId="1" applyNumberFormat="1" applyFont="1" applyAlignment="1">
      <alignment vertical="top"/>
    </xf>
    <xf numFmtId="0" fontId="4" fillId="0" borderId="1" xfId="0" applyFont="1" applyBorder="1" applyAlignment="1">
      <alignment vertical="top"/>
    </xf>
    <xf numFmtId="167" fontId="4" fillId="0" borderId="1" xfId="2" applyNumberFormat="1" applyFont="1" applyBorder="1" applyAlignment="1">
      <alignment vertical="top"/>
    </xf>
    <xf numFmtId="168" fontId="4" fillId="0" borderId="1" xfId="1" applyNumberFormat="1" applyFont="1" applyBorder="1" applyAlignment="1">
      <alignment vertical="top"/>
    </xf>
    <xf numFmtId="0" fontId="2" fillId="0" borderId="0" xfId="0" applyFont="1" applyAlignment="1">
      <alignment vertical="top"/>
    </xf>
    <xf numFmtId="167" fontId="2" fillId="0" borderId="0" xfId="2" applyNumberFormat="1" applyFont="1" applyAlignment="1">
      <alignment vertical="top"/>
    </xf>
    <xf numFmtId="168" fontId="2" fillId="0" borderId="0" xfId="1" applyNumberFormat="1" applyFont="1" applyAlignment="1">
      <alignment vertical="top"/>
    </xf>
    <xf numFmtId="0" fontId="2" fillId="0" borderId="0" xfId="0" applyFont="1" applyAlignment="1">
      <alignment horizontal="right" wrapText="1"/>
    </xf>
    <xf numFmtId="164" fontId="9" fillId="0" borderId="0" xfId="0" applyNumberFormat="1" applyFont="1"/>
    <xf numFmtId="168" fontId="9" fillId="0" borderId="0" xfId="1" applyNumberFormat="1" applyFont="1"/>
    <xf numFmtId="165" fontId="9" fillId="0" borderId="0" xfId="0" applyNumberFormat="1" applyFont="1"/>
    <xf numFmtId="180" fontId="97" fillId="5" borderId="27" xfId="0" applyNumberFormat="1" applyFont="1" applyFill="1" applyBorder="1" applyAlignment="1">
      <alignment horizontal="left" vertical="center"/>
    </xf>
    <xf numFmtId="181" fontId="97" fillId="5" borderId="27" xfId="1" applyNumberFormat="1" applyFont="1" applyFill="1" applyBorder="1" applyAlignment="1">
      <alignment horizontal="left"/>
    </xf>
    <xf numFmtId="179" fontId="87" fillId="0" borderId="64" xfId="0" applyNumberFormat="1" applyFont="1" applyFill="1" applyBorder="1" applyAlignment="1">
      <alignment horizontal="left" vertical="center"/>
    </xf>
    <xf numFmtId="179" fontId="87" fillId="0" borderId="1" xfId="0" applyNumberFormat="1" applyFont="1" applyFill="1" applyBorder="1" applyAlignment="1">
      <alignment horizontal="left" vertical="center"/>
    </xf>
    <xf numFmtId="3" fontId="87" fillId="0" borderId="1" xfId="0" applyNumberFormat="1" applyFont="1" applyFill="1" applyBorder="1" applyAlignment="1">
      <alignment horizontal="left" vertical="center"/>
    </xf>
    <xf numFmtId="177" fontId="87" fillId="0" borderId="1" xfId="1" applyNumberFormat="1" applyFont="1" applyFill="1" applyBorder="1" applyAlignment="1">
      <alignment horizontal="left" vertical="center"/>
    </xf>
    <xf numFmtId="177" fontId="87" fillId="0" borderId="65" xfId="1" applyNumberFormat="1" applyFont="1" applyFill="1" applyBorder="1" applyAlignment="1">
      <alignment horizontal="left" vertical="center"/>
    </xf>
    <xf numFmtId="1" fontId="87" fillId="0" borderId="1" xfId="1" applyNumberFormat="1" applyFont="1" applyFill="1" applyBorder="1" applyAlignment="1">
      <alignment horizontal="left" vertical="center"/>
    </xf>
    <xf numFmtId="177" fontId="87" fillId="0" borderId="16" xfId="1" applyNumberFormat="1" applyFont="1" applyFill="1" applyBorder="1" applyAlignment="1">
      <alignment horizontal="left" vertical="center"/>
    </xf>
    <xf numFmtId="183" fontId="87" fillId="0" borderId="16" xfId="1" applyNumberFormat="1" applyFont="1" applyFill="1" applyBorder="1" applyAlignment="1">
      <alignment horizontal="left" vertical="center"/>
    </xf>
    <xf numFmtId="183" fontId="98" fillId="0" borderId="17" xfId="1" applyNumberFormat="1" applyFont="1" applyFill="1" applyBorder="1" applyAlignment="1">
      <alignment horizontal="left" vertical="center"/>
    </xf>
    <xf numFmtId="183" fontId="98" fillId="0" borderId="66" xfId="1" applyNumberFormat="1" applyFont="1" applyFill="1" applyBorder="1" applyAlignment="1">
      <alignment horizontal="left" vertical="center"/>
    </xf>
    <xf numFmtId="183" fontId="98" fillId="0" borderId="67" xfId="1" applyNumberFormat="1" applyFont="1" applyFill="1" applyBorder="1" applyAlignment="1">
      <alignment horizontal="left" vertical="center"/>
    </xf>
    <xf numFmtId="183" fontId="98" fillId="0" borderId="68" xfId="1" applyNumberFormat="1" applyFont="1" applyFill="1" applyBorder="1" applyAlignment="1">
      <alignment horizontal="left" vertical="center"/>
    </xf>
    <xf numFmtId="182" fontId="98" fillId="0" borderId="10" xfId="0" applyNumberFormat="1" applyFont="1" applyFill="1" applyBorder="1" applyAlignment="1">
      <alignment horizontal="left" vertical="center" wrapText="1"/>
    </xf>
    <xf numFmtId="183" fontId="87" fillId="0" borderId="64" xfId="1" applyNumberFormat="1" applyFont="1" applyFill="1" applyBorder="1" applyAlignment="1">
      <alignment horizontal="left" vertical="center"/>
    </xf>
    <xf numFmtId="183" fontId="87" fillId="0" borderId="1" xfId="1" applyNumberFormat="1" applyFont="1" applyFill="1" applyBorder="1" applyAlignment="1">
      <alignment horizontal="left" vertical="center"/>
    </xf>
    <xf numFmtId="183" fontId="98" fillId="0" borderId="1" xfId="1" applyNumberFormat="1" applyFont="1" applyFill="1" applyBorder="1" applyAlignment="1">
      <alignment horizontal="left" vertical="center"/>
    </xf>
    <xf numFmtId="183" fontId="98" fillId="0" borderId="10" xfId="1" applyNumberFormat="1" applyFont="1" applyFill="1" applyBorder="1" applyAlignment="1">
      <alignment horizontal="left" vertical="center"/>
    </xf>
    <xf numFmtId="183" fontId="98" fillId="0" borderId="69" xfId="1" applyNumberFormat="1" applyFont="1" applyFill="1" applyBorder="1" applyAlignment="1">
      <alignment horizontal="left" vertical="center"/>
    </xf>
    <xf numFmtId="183" fontId="98" fillId="0" borderId="70" xfId="1" applyNumberFormat="1" applyFont="1" applyFill="1" applyBorder="1" applyAlignment="1">
      <alignment horizontal="left" vertical="center"/>
    </xf>
    <xf numFmtId="183" fontId="87" fillId="3" borderId="71" xfId="1" applyNumberFormat="1" applyFont="1" applyFill="1" applyBorder="1" applyAlignment="1">
      <alignment horizontal="left" vertical="center"/>
    </xf>
    <xf numFmtId="3" fontId="87" fillId="3" borderId="1" xfId="0" applyNumberFormat="1" applyFont="1" applyFill="1" applyBorder="1" applyAlignment="1">
      <alignment horizontal="left" vertical="center"/>
    </xf>
    <xf numFmtId="177" fontId="87" fillId="3" borderId="1" xfId="1" applyNumberFormat="1" applyFont="1" applyFill="1" applyBorder="1" applyAlignment="1">
      <alignment horizontal="left" vertical="center"/>
    </xf>
    <xf numFmtId="177" fontId="87" fillId="3" borderId="72" xfId="1" applyNumberFormat="1" applyFont="1" applyFill="1" applyBorder="1" applyAlignment="1">
      <alignment horizontal="left" vertical="center"/>
    </xf>
    <xf numFmtId="177" fontId="87" fillId="3" borderId="0" xfId="1" applyNumberFormat="1" applyFont="1" applyFill="1" applyBorder="1" applyAlignment="1">
      <alignment horizontal="left" vertical="center"/>
    </xf>
    <xf numFmtId="183" fontId="98" fillId="0" borderId="11" xfId="1" applyNumberFormat="1" applyFont="1" applyFill="1" applyBorder="1" applyAlignment="1">
      <alignment horizontal="left" vertical="center"/>
    </xf>
    <xf numFmtId="183" fontId="98" fillId="0" borderId="18" xfId="1" applyNumberFormat="1" applyFont="1" applyFill="1" applyBorder="1" applyAlignment="1">
      <alignment horizontal="left" vertical="center"/>
    </xf>
    <xf numFmtId="0" fontId="156" fillId="0" borderId="0" xfId="0" applyFont="1"/>
    <xf numFmtId="0" fontId="157" fillId="0" borderId="0" xfId="0" applyNumberFormat="1" applyFont="1" applyAlignment="1">
      <alignment horizontal="right"/>
    </xf>
    <xf numFmtId="0" fontId="158" fillId="0" borderId="0" xfId="0" applyFont="1"/>
    <xf numFmtId="0" fontId="159" fillId="0" borderId="0" xfId="0" applyNumberFormat="1" applyFont="1" applyAlignment="1">
      <alignment horizontal="right"/>
    </xf>
    <xf numFmtId="0" fontId="159" fillId="0" borderId="0" xfId="0" applyFont="1" applyAlignment="1">
      <alignment horizontal="right" vertical="center"/>
    </xf>
    <xf numFmtId="0" fontId="92" fillId="0" borderId="0" xfId="0" applyNumberFormat="1" applyFont="1" applyAlignment="1">
      <alignment horizontal="right"/>
    </xf>
    <xf numFmtId="0" fontId="159" fillId="0" borderId="0" xfId="0" applyFont="1" applyAlignment="1">
      <alignment vertical="center"/>
    </xf>
    <xf numFmtId="0" fontId="63" fillId="0" borderId="0" xfId="0" applyFont="1" applyAlignment="1">
      <alignment vertical="center"/>
    </xf>
    <xf numFmtId="0" fontId="157" fillId="0" borderId="0" xfId="0" applyFont="1" applyAlignment="1">
      <alignment horizontal="right" vertical="center"/>
    </xf>
    <xf numFmtId="164" fontId="101" fillId="3" borderId="23" xfId="0" applyNumberFormat="1" applyFont="1" applyFill="1" applyBorder="1" applyAlignment="1">
      <alignment horizontal="right" vertical="center"/>
    </xf>
    <xf numFmtId="9" fontId="52" fillId="3" borderId="23" xfId="1" applyFont="1" applyFill="1" applyBorder="1" applyAlignment="1">
      <alignment horizontal="right" vertical="center"/>
    </xf>
    <xf numFmtId="0" fontId="101" fillId="3" borderId="23" xfId="0" applyNumberFormat="1" applyFont="1" applyFill="1" applyBorder="1" applyAlignment="1">
      <alignment horizontal="right" vertical="center"/>
    </xf>
    <xf numFmtId="0" fontId="52" fillId="3" borderId="0" xfId="0" applyNumberFormat="1" applyFont="1" applyFill="1" applyBorder="1" applyAlignment="1">
      <alignment horizontal="right" vertical="center"/>
    </xf>
    <xf numFmtId="0" fontId="101" fillId="3" borderId="5" xfId="0" applyNumberFormat="1" applyFont="1" applyFill="1" applyBorder="1" applyAlignment="1">
      <alignment horizontal="right" vertical="center"/>
    </xf>
    <xf numFmtId="9" fontId="52" fillId="3" borderId="5" xfId="1" applyFont="1" applyFill="1" applyBorder="1" applyAlignment="1">
      <alignment horizontal="right" vertical="center"/>
    </xf>
    <xf numFmtId="1" fontId="101" fillId="3" borderId="5" xfId="0" applyNumberFormat="1" applyFont="1" applyFill="1" applyBorder="1" applyAlignment="1">
      <alignment horizontal="right" vertical="center"/>
    </xf>
    <xf numFmtId="0" fontId="51" fillId="0" borderId="26" xfId="0" applyNumberFormat="1" applyFont="1" applyFill="1" applyBorder="1" applyAlignment="1">
      <alignment horizontal="right" vertical="center"/>
    </xf>
    <xf numFmtId="0" fontId="15" fillId="0" borderId="26" xfId="0" applyNumberFormat="1" applyFont="1" applyFill="1" applyBorder="1" applyAlignment="1">
      <alignment horizontal="right" vertical="center"/>
    </xf>
    <xf numFmtId="0" fontId="102" fillId="0" borderId="26" xfId="0" applyFont="1" applyFill="1" applyBorder="1" applyAlignment="1">
      <alignment horizontal="right" vertical="center"/>
    </xf>
    <xf numFmtId="0" fontId="15" fillId="0" borderId="26" xfId="0" applyNumberFormat="1" applyFont="1" applyFill="1" applyBorder="1" applyAlignment="1">
      <alignment horizontal="right" vertical="center" wrapText="1"/>
    </xf>
    <xf numFmtId="0" fontId="15" fillId="0" borderId="26" xfId="0" applyNumberFormat="1" applyFont="1" applyFill="1" applyBorder="1" applyAlignment="1">
      <alignment horizontal="center" vertical="center" wrapText="1"/>
    </xf>
    <xf numFmtId="0" fontId="102" fillId="0" borderId="26" xfId="0" applyNumberFormat="1" applyFont="1" applyFill="1" applyBorder="1" applyAlignment="1">
      <alignment horizontal="left" vertical="center" wrapText="1"/>
    </xf>
    <xf numFmtId="0" fontId="102" fillId="0" borderId="26" xfId="0" applyNumberFormat="1" applyFont="1" applyFill="1" applyBorder="1" applyAlignment="1">
      <alignment horizontal="right" vertical="center"/>
    </xf>
    <xf numFmtId="164" fontId="51" fillId="5" borderId="4" xfId="1" applyNumberFormat="1" applyFont="1" applyFill="1" applyBorder="1" applyAlignment="1">
      <alignment horizontal="right" vertical="center"/>
    </xf>
    <xf numFmtId="169" fontId="51" fillId="5" borderId="4" xfId="1" applyNumberFormat="1" applyFont="1" applyFill="1" applyBorder="1" applyAlignment="1">
      <alignment horizontal="right" vertical="center"/>
    </xf>
    <xf numFmtId="188" fontId="51" fillId="5" borderId="0" xfId="1" applyNumberFormat="1" applyFont="1" applyFill="1" applyBorder="1" applyAlignment="1">
      <alignment horizontal="right" vertical="center"/>
    </xf>
    <xf numFmtId="164" fontId="12" fillId="5" borderId="0" xfId="1" applyNumberFormat="1" applyFont="1" applyFill="1" applyBorder="1" applyAlignment="1">
      <alignment horizontal="right" vertical="center"/>
    </xf>
    <xf numFmtId="9" fontId="103" fillId="5" borderId="5" xfId="1" applyNumberFormat="1" applyFont="1" applyFill="1" applyBorder="1" applyAlignment="1">
      <alignment horizontal="right" vertical="center"/>
    </xf>
    <xf numFmtId="9" fontId="102" fillId="5" borderId="5" xfId="1" applyNumberFormat="1" applyFont="1" applyFill="1" applyBorder="1" applyAlignment="1">
      <alignment horizontal="right" vertical="center"/>
    </xf>
    <xf numFmtId="9" fontId="102" fillId="5" borderId="0" xfId="1" applyNumberFormat="1" applyFont="1" applyFill="1" applyBorder="1" applyAlignment="1">
      <alignment horizontal="right" vertical="center"/>
    </xf>
    <xf numFmtId="188" fontId="12" fillId="5" borderId="0" xfId="1" applyNumberFormat="1" applyFont="1" applyFill="1" applyBorder="1" applyAlignment="1">
      <alignment horizontal="right" vertical="center"/>
    </xf>
    <xf numFmtId="9" fontId="102" fillId="5" borderId="0" xfId="1" applyNumberFormat="1" applyFont="1" applyFill="1" applyAlignment="1">
      <alignment vertical="center"/>
    </xf>
    <xf numFmtId="9" fontId="102" fillId="4" borderId="0" xfId="1" applyNumberFormat="1" applyFont="1" applyFill="1" applyAlignment="1">
      <alignment vertical="center"/>
    </xf>
    <xf numFmtId="169" fontId="15" fillId="0" borderId="0" xfId="1" applyNumberFormat="1" applyFont="1" applyBorder="1" applyAlignment="1">
      <alignment horizontal="right" vertical="center"/>
    </xf>
    <xf numFmtId="169" fontId="15" fillId="4" borderId="0" xfId="1" applyNumberFormat="1" applyFont="1" applyFill="1" applyBorder="1" applyAlignment="1">
      <alignment horizontal="right" vertical="center"/>
    </xf>
    <xf numFmtId="0" fontId="51" fillId="5" borderId="56" xfId="0" applyFont="1" applyFill="1" applyBorder="1" applyAlignment="1">
      <alignment horizontal="left" vertical="center"/>
    </xf>
    <xf numFmtId="164" fontId="51" fillId="5" borderId="73" xfId="1" applyNumberFormat="1" applyFont="1" applyFill="1" applyBorder="1" applyAlignment="1">
      <alignment horizontal="right" vertical="center"/>
    </xf>
    <xf numFmtId="188" fontId="52" fillId="5" borderId="56" xfId="1" applyNumberFormat="1" applyFont="1" applyFill="1" applyBorder="1" applyAlignment="1">
      <alignment horizontal="right" vertical="center"/>
    </xf>
    <xf numFmtId="9" fontId="52" fillId="4" borderId="56" xfId="1" applyNumberFormat="1" applyFont="1" applyFill="1" applyBorder="1" applyAlignment="1">
      <alignment horizontal="right" vertical="center"/>
    </xf>
    <xf numFmtId="188" fontId="52" fillId="4" borderId="56" xfId="1" applyNumberFormat="1" applyFont="1" applyFill="1" applyBorder="1" applyAlignment="1">
      <alignment horizontal="right" vertical="center"/>
    </xf>
    <xf numFmtId="164" fontId="12" fillId="4" borderId="1" xfId="1" applyNumberFormat="1" applyFont="1" applyFill="1" applyBorder="1" applyAlignment="1">
      <alignment horizontal="right" vertical="center"/>
    </xf>
    <xf numFmtId="188" fontId="51" fillId="4" borderId="1" xfId="0" applyNumberFormat="1" applyFont="1" applyFill="1" applyBorder="1" applyAlignment="1">
      <alignment horizontal="right" vertical="center"/>
    </xf>
    <xf numFmtId="169" fontId="15" fillId="4" borderId="1" xfId="1" applyNumberFormat="1" applyFont="1" applyFill="1" applyBorder="1" applyAlignment="1">
      <alignment horizontal="right" vertical="center"/>
    </xf>
    <xf numFmtId="9" fontId="102" fillId="4" borderId="74" xfId="1" applyNumberFormat="1" applyFont="1" applyFill="1" applyBorder="1" applyAlignment="1">
      <alignment horizontal="right" vertical="center"/>
    </xf>
    <xf numFmtId="188" fontId="15" fillId="4" borderId="1" xfId="1" applyNumberFormat="1" applyFont="1" applyFill="1" applyBorder="1" applyAlignment="1">
      <alignment horizontal="right" vertical="center"/>
    </xf>
    <xf numFmtId="164" fontId="15" fillId="4" borderId="1" xfId="1" applyNumberFormat="1" applyFont="1" applyFill="1" applyBorder="1" applyAlignment="1">
      <alignment horizontal="right" vertical="center"/>
    </xf>
    <xf numFmtId="9" fontId="102" fillId="4" borderId="1" xfId="1" applyNumberFormat="1" applyFont="1" applyFill="1" applyBorder="1" applyAlignment="1">
      <alignment horizontal="right" vertical="center"/>
    </xf>
    <xf numFmtId="9" fontId="102" fillId="4" borderId="1" xfId="1" applyNumberFormat="1" applyFont="1" applyFill="1" applyBorder="1" applyAlignment="1">
      <alignment vertical="center"/>
    </xf>
    <xf numFmtId="1" fontId="52" fillId="3" borderId="0" xfId="1" applyNumberFormat="1" applyFont="1" applyFill="1" applyBorder="1" applyAlignment="1">
      <alignment horizontal="right" vertical="center"/>
    </xf>
    <xf numFmtId="0" fontId="52" fillId="4" borderId="4" xfId="0" applyFont="1" applyFill="1" applyBorder="1" applyAlignment="1">
      <alignment horizontal="center" vertical="center"/>
    </xf>
    <xf numFmtId="0" fontId="52" fillId="4" borderId="4" xfId="0" applyFont="1" applyFill="1" applyBorder="1" applyAlignment="1">
      <alignment vertical="center"/>
    </xf>
    <xf numFmtId="1" fontId="52" fillId="4" borderId="4" xfId="0" applyNumberFormat="1" applyFont="1" applyFill="1" applyBorder="1" applyAlignment="1">
      <alignment horizontal="right" vertical="center"/>
    </xf>
    <xf numFmtId="0" fontId="54" fillId="0" borderId="0" xfId="0" applyFont="1" applyAlignment="1">
      <alignment horizontal="right" vertical="center"/>
    </xf>
    <xf numFmtId="0" fontId="52" fillId="0" borderId="0" xfId="0" applyFont="1" applyAlignment="1">
      <alignment horizontal="right" vertical="center"/>
    </xf>
    <xf numFmtId="177" fontId="51" fillId="0" borderId="0" xfId="1" applyNumberFormat="1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52" fillId="4" borderId="0" xfId="0" applyFont="1" applyFill="1" applyBorder="1" applyAlignment="1">
      <alignment horizontal="center" vertical="center"/>
    </xf>
    <xf numFmtId="0" fontId="52" fillId="4" borderId="0" xfId="0" applyFont="1" applyFill="1" applyBorder="1" applyAlignment="1">
      <alignment horizontal="right" vertical="center"/>
    </xf>
    <xf numFmtId="1" fontId="51" fillId="5" borderId="0" xfId="1" applyNumberFormat="1" applyFont="1" applyFill="1" applyAlignment="1">
      <alignment horizontal="center" vertical="center"/>
    </xf>
    <xf numFmtId="1" fontId="52" fillId="0" borderId="0" xfId="0" applyNumberFormat="1" applyFont="1" applyFill="1" applyAlignment="1">
      <alignment horizontal="right" vertical="center"/>
    </xf>
    <xf numFmtId="0" fontId="52" fillId="0" borderId="0" xfId="0" applyFont="1" applyFill="1" applyAlignment="1">
      <alignment horizontal="right" vertical="center"/>
    </xf>
    <xf numFmtId="0" fontId="52" fillId="0" borderId="0" xfId="0" applyFont="1" applyAlignment="1">
      <alignment vertical="center"/>
    </xf>
    <xf numFmtId="164" fontId="52" fillId="0" borderId="0" xfId="1" applyNumberFormat="1" applyFont="1" applyAlignment="1">
      <alignment horizontal="left" vertical="center"/>
    </xf>
    <xf numFmtId="1" fontId="52" fillId="4" borderId="0" xfId="0" applyNumberFormat="1" applyFont="1" applyFill="1" applyBorder="1" applyAlignment="1">
      <alignment horizontal="right" vertical="center"/>
    </xf>
    <xf numFmtId="0" fontId="52" fillId="0" borderId="1" xfId="0" applyFont="1" applyBorder="1" applyAlignment="1">
      <alignment horizontal="right" vertical="center"/>
    </xf>
    <xf numFmtId="0" fontId="52" fillId="0" borderId="27" xfId="0" applyFont="1" applyBorder="1" applyAlignment="1">
      <alignment horizontal="right" vertical="center"/>
    </xf>
    <xf numFmtId="1" fontId="51" fillId="3" borderId="1" xfId="1" applyNumberFormat="1" applyFont="1" applyFill="1" applyBorder="1" applyAlignment="1">
      <alignment horizontal="center" vertical="center"/>
    </xf>
    <xf numFmtId="0" fontId="160" fillId="0" borderId="26" xfId="0" applyFont="1" applyFill="1" applyBorder="1" applyAlignment="1">
      <alignment horizontal="right" vertical="center"/>
    </xf>
    <xf numFmtId="164" fontId="160" fillId="5" borderId="23" xfId="0" applyNumberFormat="1" applyFont="1" applyFill="1" applyBorder="1" applyAlignment="1">
      <alignment horizontal="right" vertical="center"/>
    </xf>
    <xf numFmtId="188" fontId="160" fillId="0" borderId="0" xfId="1" applyNumberFormat="1" applyFont="1" applyBorder="1" applyAlignment="1">
      <alignment horizontal="right" vertical="center"/>
    </xf>
    <xf numFmtId="188" fontId="160" fillId="4" borderId="0" xfId="1" applyNumberFormat="1" applyFont="1" applyFill="1" applyBorder="1" applyAlignment="1">
      <alignment horizontal="right" vertical="center"/>
    </xf>
    <xf numFmtId="1" fontId="160" fillId="3" borderId="0" xfId="1" applyNumberFormat="1" applyFont="1" applyFill="1" applyBorder="1" applyAlignment="1">
      <alignment horizontal="right" vertical="center"/>
    </xf>
    <xf numFmtId="1" fontId="160" fillId="4" borderId="0" xfId="1" applyNumberFormat="1" applyFont="1" applyFill="1" applyBorder="1" applyAlignment="1">
      <alignment horizontal="right" vertical="center"/>
    </xf>
    <xf numFmtId="1" fontId="160" fillId="0" borderId="0" xfId="1" applyNumberFormat="1" applyFont="1" applyBorder="1" applyAlignment="1">
      <alignment horizontal="right" vertical="center"/>
    </xf>
    <xf numFmtId="0" fontId="160" fillId="0" borderId="0" xfId="0" applyFont="1" applyBorder="1" applyAlignment="1">
      <alignment horizontal="right" vertical="center"/>
    </xf>
    <xf numFmtId="164" fontId="160" fillId="4" borderId="0" xfId="1" applyNumberFormat="1" applyFont="1" applyFill="1" applyBorder="1" applyAlignment="1">
      <alignment horizontal="right" vertical="center"/>
    </xf>
    <xf numFmtId="164" fontId="160" fillId="0" borderId="0" xfId="1" applyNumberFormat="1" applyFont="1" applyBorder="1" applyAlignment="1">
      <alignment horizontal="right" vertical="center"/>
    </xf>
    <xf numFmtId="1" fontId="160" fillId="0" borderId="1" xfId="1" applyNumberFormat="1" applyFont="1" applyBorder="1" applyAlignment="1">
      <alignment horizontal="right" vertical="center"/>
    </xf>
    <xf numFmtId="169" fontId="161" fillId="4" borderId="1" xfId="1" applyNumberFormat="1" applyFont="1" applyFill="1" applyBorder="1" applyAlignment="1">
      <alignment horizontal="right" vertical="center"/>
    </xf>
    <xf numFmtId="169" fontId="160" fillId="5" borderId="23" xfId="0" applyNumberFormat="1" applyFont="1" applyFill="1" applyBorder="1" applyAlignment="1">
      <alignment horizontal="right" vertical="center"/>
    </xf>
    <xf numFmtId="188" fontId="160" fillId="4" borderId="1" xfId="1" applyNumberFormat="1" applyFont="1" applyFill="1" applyBorder="1" applyAlignment="1">
      <alignment horizontal="right" vertical="center"/>
    </xf>
    <xf numFmtId="0" fontId="160" fillId="0" borderId="26" xfId="0" applyNumberFormat="1" applyFont="1" applyFill="1" applyBorder="1" applyAlignment="1">
      <alignment horizontal="right" vertical="center"/>
    </xf>
    <xf numFmtId="9" fontId="160" fillId="0" borderId="0" xfId="1" applyNumberFormat="1" applyFont="1" applyBorder="1" applyAlignment="1">
      <alignment horizontal="right" vertical="center"/>
    </xf>
    <xf numFmtId="9" fontId="160" fillId="4" borderId="0" xfId="1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182" fontId="4" fillId="0" borderId="1" xfId="2" applyNumberFormat="1" applyFont="1" applyFill="1" applyBorder="1" applyAlignment="1">
      <alignment horizontal="left" vertical="center" wrapText="1"/>
    </xf>
    <xf numFmtId="182" fontId="4" fillId="0" borderId="1" xfId="2" applyNumberFormat="1" applyFont="1" applyFill="1" applyBorder="1" applyAlignment="1">
      <alignment horizontal="left" vertical="center"/>
    </xf>
    <xf numFmtId="182" fontId="4" fillId="0" borderId="1" xfId="0" applyNumberFormat="1" applyFont="1" applyFill="1" applyBorder="1" applyAlignment="1">
      <alignment horizontal="left" vertical="center"/>
    </xf>
    <xf numFmtId="182" fontId="4" fillId="0" borderId="56" xfId="0" applyNumberFormat="1" applyFont="1" applyFill="1" applyBorder="1" applyAlignment="1">
      <alignment horizontal="left" vertical="center"/>
    </xf>
    <xf numFmtId="0" fontId="4" fillId="0" borderId="56" xfId="0" applyFont="1" applyFill="1" applyBorder="1" applyAlignment="1">
      <alignment horizontal="left" vertical="center"/>
    </xf>
    <xf numFmtId="182" fontId="4" fillId="0" borderId="56" xfId="1" applyNumberFormat="1" applyFont="1" applyFill="1" applyBorder="1" applyAlignment="1">
      <alignment horizontal="left" vertical="center"/>
    </xf>
    <xf numFmtId="0" fontId="4" fillId="0" borderId="1" xfId="2" applyNumberFormat="1" applyFont="1" applyFill="1" applyBorder="1" applyAlignment="1">
      <alignment horizontal="left" vertical="center" wrapText="1"/>
    </xf>
    <xf numFmtId="0" fontId="95" fillId="0" borderId="0" xfId="0" applyFont="1" applyBorder="1" applyAlignment="1">
      <alignment horizontal="left"/>
    </xf>
    <xf numFmtId="164" fontId="109" fillId="0" borderId="0" xfId="0" applyNumberFormat="1" applyFont="1" applyBorder="1" applyAlignment="1">
      <alignment horizontal="left" wrapText="1"/>
    </xf>
    <xf numFmtId="0" fontId="41" fillId="4" borderId="0" xfId="0" applyFont="1" applyFill="1" applyBorder="1" applyAlignment="1">
      <alignment horizontal="left"/>
    </xf>
    <xf numFmtId="0" fontId="95" fillId="0" borderId="0" xfId="0" applyFont="1" applyFill="1" applyBorder="1" applyAlignment="1">
      <alignment horizontal="left"/>
    </xf>
    <xf numFmtId="0" fontId="41" fillId="0" borderId="0" xfId="0" applyFont="1" applyFill="1" applyBorder="1" applyAlignment="1">
      <alignment horizontal="left"/>
    </xf>
    <xf numFmtId="178" fontId="95" fillId="0" borderId="44" xfId="0" applyNumberFormat="1" applyFont="1" applyFill="1" applyBorder="1" applyAlignment="1">
      <alignment horizontal="right"/>
    </xf>
    <xf numFmtId="0" fontId="95" fillId="4" borderId="27" xfId="0" applyFont="1" applyFill="1" applyBorder="1" applyAlignment="1">
      <alignment horizontal="left" indent="3"/>
    </xf>
    <xf numFmtId="178" fontId="95" fillId="4" borderId="27" xfId="0" applyNumberFormat="1" applyFont="1" applyFill="1" applyBorder="1" applyAlignment="1">
      <alignment horizontal="left"/>
    </xf>
    <xf numFmtId="0" fontId="41" fillId="4" borderId="27" xfId="0" applyFont="1" applyFill="1" applyBorder="1" applyAlignment="1">
      <alignment horizontal="left"/>
    </xf>
    <xf numFmtId="178" fontId="95" fillId="4" borderId="95" xfId="0" applyNumberFormat="1" applyFont="1" applyFill="1" applyBorder="1" applyAlignment="1">
      <alignment horizontal="right"/>
    </xf>
    <xf numFmtId="178" fontId="95" fillId="4" borderId="27" xfId="0" applyNumberFormat="1" applyFont="1" applyFill="1" applyBorder="1" applyAlignment="1">
      <alignment horizontal="right"/>
    </xf>
    <xf numFmtId="178" fontId="95" fillId="4" borderId="27" xfId="0" applyNumberFormat="1" applyFont="1" applyFill="1" applyBorder="1" applyAlignment="1">
      <alignment horizontal="center"/>
    </xf>
    <xf numFmtId="164" fontId="41" fillId="0" borderId="0" xfId="0" applyNumberFormat="1" applyFont="1" applyBorder="1" applyAlignment="1">
      <alignment horizontal="left" wrapText="1"/>
    </xf>
    <xf numFmtId="164" fontId="109" fillId="0" borderId="44" xfId="0" applyNumberFormat="1" applyFont="1" applyBorder="1" applyAlignment="1">
      <alignment horizontal="right" wrapText="1"/>
    </xf>
    <xf numFmtId="0" fontId="76" fillId="0" borderId="6" xfId="0" applyFont="1" applyBorder="1"/>
    <xf numFmtId="0" fontId="76" fillId="0" borderId="6" xfId="0" applyFont="1" applyBorder="1" applyAlignment="1">
      <alignment horizontal="left" wrapText="1"/>
    </xf>
    <xf numFmtId="0" fontId="76" fillId="0" borderId="6" xfId="0" applyFont="1" applyBorder="1" applyAlignment="1">
      <alignment horizontal="left" textRotation="90" wrapText="1"/>
    </xf>
    <xf numFmtId="0" fontId="76" fillId="0" borderId="6" xfId="0" applyFont="1" applyBorder="1" applyAlignment="1">
      <alignment horizontal="center" textRotation="90" wrapText="1"/>
    </xf>
    <xf numFmtId="0" fontId="76" fillId="0" borderId="6" xfId="0" applyFont="1" applyBorder="1" applyAlignment="1">
      <alignment horizontal="center" textRotation="90"/>
    </xf>
    <xf numFmtId="178" fontId="76" fillId="0" borderId="6" xfId="0" applyNumberFormat="1" applyFont="1" applyBorder="1" applyAlignment="1">
      <alignment horizontal="right" textRotation="90" wrapText="1"/>
    </xf>
    <xf numFmtId="178" fontId="95" fillId="0" borderId="6" xfId="0" applyNumberFormat="1" applyFont="1" applyFill="1" applyBorder="1" applyAlignment="1">
      <alignment horizontal="right"/>
    </xf>
    <xf numFmtId="164" fontId="41" fillId="4" borderId="0" xfId="0" applyNumberFormat="1" applyFont="1" applyFill="1" applyBorder="1" applyAlignment="1">
      <alignment horizontal="left" wrapText="1"/>
    </xf>
    <xf numFmtId="164" fontId="41" fillId="4" borderId="44" xfId="0" applyNumberFormat="1" applyFont="1" applyFill="1" applyBorder="1" applyAlignment="1">
      <alignment horizontal="right" wrapText="1"/>
    </xf>
    <xf numFmtId="0" fontId="41" fillId="4" borderId="0" xfId="0" applyFont="1" applyFill="1" applyBorder="1" applyAlignment="1">
      <alignment horizontal="right" wrapText="1"/>
    </xf>
    <xf numFmtId="0" fontId="76" fillId="0" borderId="6" xfId="0" applyFont="1" applyBorder="1" applyAlignment="1">
      <alignment horizontal="right" textRotation="90"/>
    </xf>
    <xf numFmtId="0" fontId="76" fillId="0" borderId="6" xfId="0" applyFont="1" applyBorder="1" applyAlignment="1">
      <alignment textRotation="90" wrapText="1"/>
    </xf>
    <xf numFmtId="178" fontId="95" fillId="0" borderId="0" xfId="0" applyNumberFormat="1" applyFont="1" applyBorder="1" applyAlignment="1"/>
    <xf numFmtId="178" fontId="95" fillId="0" borderId="0" xfId="0" applyNumberFormat="1" applyFont="1" applyFill="1" applyBorder="1" applyAlignment="1"/>
    <xf numFmtId="178" fontId="95" fillId="4" borderId="27" xfId="0" applyNumberFormat="1" applyFont="1" applyFill="1" applyBorder="1" applyAlignment="1"/>
    <xf numFmtId="0" fontId="95" fillId="0" borderId="44" xfId="0" applyFont="1" applyBorder="1" applyAlignment="1">
      <alignment horizontal="right"/>
    </xf>
    <xf numFmtId="0" fontId="95" fillId="0" borderId="0" xfId="0" applyFont="1" applyBorder="1" applyAlignment="1">
      <alignment horizontal="right"/>
    </xf>
    <xf numFmtId="0" fontId="76" fillId="0" borderId="96" xfId="0" applyFont="1" applyBorder="1" applyAlignment="1">
      <alignment horizontal="left" textRotation="90" wrapText="1"/>
    </xf>
    <xf numFmtId="0" fontId="41" fillId="4" borderId="97" xfId="0" applyFont="1" applyFill="1" applyBorder="1" applyAlignment="1">
      <alignment horizontal="right" wrapText="1"/>
    </xf>
    <xf numFmtId="0" fontId="109" fillId="0" borderId="97" xfId="0" applyFont="1" applyBorder="1" applyAlignment="1">
      <alignment horizontal="right" wrapText="1"/>
    </xf>
    <xf numFmtId="178" fontId="95" fillId="4" borderId="97" xfId="0" applyNumberFormat="1" applyFont="1" applyFill="1" applyBorder="1" applyAlignment="1">
      <alignment horizontal="right"/>
    </xf>
    <xf numFmtId="178" fontId="95" fillId="0" borderId="97" xfId="0" applyNumberFormat="1" applyFont="1" applyBorder="1" applyAlignment="1">
      <alignment horizontal="right"/>
    </xf>
    <xf numFmtId="0" fontId="95" fillId="0" borderId="97" xfId="0" applyFont="1" applyBorder="1" applyAlignment="1">
      <alignment horizontal="right"/>
    </xf>
    <xf numFmtId="178" fontId="95" fillId="0" borderId="97" xfId="0" applyNumberFormat="1" applyFont="1" applyFill="1" applyBorder="1" applyAlignment="1">
      <alignment horizontal="right"/>
    </xf>
    <xf numFmtId="178" fontId="95" fillId="4" borderId="98" xfId="0" applyNumberFormat="1" applyFont="1" applyFill="1" applyBorder="1" applyAlignment="1">
      <alignment horizontal="right"/>
    </xf>
    <xf numFmtId="0" fontId="76" fillId="0" borderId="96" xfId="0" applyFont="1" applyBorder="1" applyAlignment="1">
      <alignment horizontal="center" textRotation="90" wrapText="1"/>
    </xf>
    <xf numFmtId="0" fontId="4" fillId="4" borderId="99" xfId="0" applyFont="1" applyFill="1" applyBorder="1"/>
    <xf numFmtId="0" fontId="2" fillId="4" borderId="99" xfId="0" applyFont="1" applyFill="1" applyBorder="1" applyAlignment="1">
      <alignment horizontal="center" wrapText="1"/>
    </xf>
    <xf numFmtId="0" fontId="4" fillId="4" borderId="99" xfId="0" applyFont="1" applyFill="1" applyBorder="1" applyAlignment="1">
      <alignment horizontal="right" textRotation="90"/>
    </xf>
    <xf numFmtId="169" fontId="2" fillId="0" borderId="0" xfId="0" applyNumberFormat="1" applyFont="1" applyBorder="1"/>
    <xf numFmtId="164" fontId="28" fillId="4" borderId="0" xfId="0" applyNumberFormat="1" applyFont="1" applyFill="1" applyBorder="1"/>
    <xf numFmtId="1" fontId="18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/>
    <xf numFmtId="1" fontId="4" fillId="5" borderId="0" xfId="0" applyNumberFormat="1" applyFont="1" applyFill="1" applyBorder="1" applyAlignment="1">
      <alignment horizontal="right"/>
    </xf>
    <xf numFmtId="0" fontId="4" fillId="4" borderId="0" xfId="0" applyNumberFormat="1" applyFont="1" applyFill="1" applyBorder="1"/>
    <xf numFmtId="0" fontId="4" fillId="0" borderId="0" xfId="0" applyNumberFormat="1" applyFont="1" applyBorder="1"/>
    <xf numFmtId="0" fontId="90" fillId="0" borderId="0" xfId="0" applyFont="1"/>
    <xf numFmtId="169" fontId="163" fillId="0" borderId="0" xfId="0" applyNumberFormat="1" applyFont="1" applyBorder="1"/>
    <xf numFmtId="169" fontId="90" fillId="0" borderId="0" xfId="0" applyNumberFormat="1" applyFont="1" applyBorder="1"/>
    <xf numFmtId="0" fontId="4" fillId="0" borderId="1" xfId="0" applyFont="1" applyBorder="1"/>
    <xf numFmtId="164" fontId="2" fillId="0" borderId="1" xfId="0" applyNumberFormat="1" applyFont="1" applyBorder="1"/>
    <xf numFmtId="1" fontId="4" fillId="0" borderId="1" xfId="0" applyNumberFormat="1" applyFont="1" applyBorder="1" applyAlignment="1">
      <alignment horizontal="right"/>
    </xf>
    <xf numFmtId="0" fontId="4" fillId="0" borderId="56" xfId="0" applyFont="1" applyBorder="1"/>
    <xf numFmtId="164" fontId="2" fillId="0" borderId="56" xfId="0" applyNumberFormat="1" applyFont="1" applyBorder="1"/>
    <xf numFmtId="0" fontId="4" fillId="0" borderId="56" xfId="0" applyNumberFormat="1" applyFont="1" applyBorder="1"/>
    <xf numFmtId="165" fontId="2" fillId="0" borderId="0" xfId="0" applyNumberFormat="1" applyFont="1" applyBorder="1"/>
    <xf numFmtId="167" fontId="0" fillId="0" borderId="0" xfId="2" applyNumberFormat="1" applyFont="1"/>
    <xf numFmtId="164" fontId="4" fillId="0" borderId="0" xfId="0" applyNumberFormat="1" applyFont="1" applyBorder="1" applyAlignment="1">
      <alignment horizontal="right"/>
    </xf>
    <xf numFmtId="182" fontId="4" fillId="0" borderId="5" xfId="1" applyNumberFormat="1" applyFont="1" applyFill="1" applyBorder="1" applyAlignment="1">
      <alignment horizontal="left" vertical="center"/>
    </xf>
    <xf numFmtId="182" fontId="4" fillId="5" borderId="100" xfId="0" applyNumberFormat="1" applyFont="1" applyFill="1" applyBorder="1" applyAlignment="1">
      <alignment horizontal="left" vertical="center" wrapText="1"/>
    </xf>
    <xf numFmtId="182" fontId="68" fillId="0" borderId="101" xfId="0" applyNumberFormat="1" applyFont="1" applyBorder="1" applyAlignment="1">
      <alignment horizontal="left" vertical="center" wrapText="1"/>
    </xf>
    <xf numFmtId="182" fontId="68" fillId="0" borderId="27" xfId="1" applyNumberFormat="1" applyFont="1" applyBorder="1" applyAlignment="1">
      <alignment horizontal="left" vertical="center"/>
    </xf>
    <xf numFmtId="182" fontId="68" fillId="0" borderId="27" xfId="1" applyNumberFormat="1" applyFont="1" applyBorder="1" applyAlignment="1">
      <alignment horizontal="left" vertical="center" wrapText="1"/>
    </xf>
    <xf numFmtId="182" fontId="105" fillId="0" borderId="27" xfId="0" applyNumberFormat="1" applyFont="1" applyBorder="1" applyAlignment="1">
      <alignment horizontal="left" vertical="center" wrapText="1"/>
    </xf>
    <xf numFmtId="182" fontId="105" fillId="0" borderId="102" xfId="0" applyNumberFormat="1" applyFont="1" applyBorder="1" applyAlignment="1">
      <alignment horizontal="left" vertical="center" wrapText="1"/>
    </xf>
    <xf numFmtId="1" fontId="12" fillId="3" borderId="0" xfId="0" applyNumberFormat="1" applyFont="1" applyFill="1" applyBorder="1" applyAlignment="1">
      <alignment horizontal="left" wrapText="1" indent="1"/>
    </xf>
    <xf numFmtId="200" fontId="164" fillId="3" borderId="0" xfId="0" applyNumberFormat="1" applyFont="1" applyFill="1" applyBorder="1" applyAlignment="1">
      <alignment horizontal="left" indent="1"/>
    </xf>
    <xf numFmtId="1" fontId="13" fillId="3" borderId="0" xfId="2" applyNumberFormat="1" applyFont="1" applyFill="1" applyBorder="1" applyAlignment="1">
      <alignment horizontal="right" wrapText="1" indent="1"/>
    </xf>
    <xf numFmtId="1" fontId="12" fillId="3" borderId="0" xfId="0" applyNumberFormat="1" applyFont="1" applyFill="1" applyBorder="1" applyAlignment="1">
      <alignment horizontal="right" indent="1"/>
    </xf>
    <xf numFmtId="1" fontId="13" fillId="3" borderId="0" xfId="2" applyNumberFormat="1" applyFont="1" applyFill="1" applyBorder="1" applyAlignment="1">
      <alignment horizontal="right" indent="1"/>
    </xf>
    <xf numFmtId="1" fontId="13" fillId="3" borderId="0" xfId="2" applyNumberFormat="1" applyFont="1" applyFill="1" applyBorder="1" applyAlignment="1">
      <alignment horizontal="left" indent="5"/>
    </xf>
    <xf numFmtId="1" fontId="13" fillId="0" borderId="0" xfId="2" applyNumberFormat="1" applyFont="1" applyFill="1" applyBorder="1" applyAlignment="1">
      <alignment horizontal="right"/>
    </xf>
    <xf numFmtId="1" fontId="13" fillId="0" borderId="0" xfId="2" applyNumberFormat="1" applyFont="1" applyFill="1" applyBorder="1" applyAlignment="1">
      <alignment horizontal="left" indent="3"/>
    </xf>
    <xf numFmtId="1" fontId="12" fillId="3" borderId="4" xfId="0" applyNumberFormat="1" applyFont="1" applyFill="1" applyBorder="1" applyAlignment="1">
      <alignment horizontal="left" vertical="center"/>
    </xf>
    <xf numFmtId="1" fontId="12" fillId="0" borderId="4" xfId="0" applyNumberFormat="1" applyFont="1" applyFill="1" applyBorder="1" applyAlignment="1">
      <alignment horizontal="right" vertical="center"/>
    </xf>
    <xf numFmtId="1" fontId="15" fillId="0" borderId="4" xfId="0" applyNumberFormat="1" applyFont="1" applyFill="1" applyBorder="1" applyAlignment="1">
      <alignment horizontal="right" vertical="center"/>
    </xf>
    <xf numFmtId="1" fontId="14" fillId="3" borderId="4" xfId="2" applyNumberFormat="1" applyFont="1" applyFill="1" applyBorder="1" applyAlignment="1">
      <alignment horizontal="right"/>
    </xf>
    <xf numFmtId="2" fontId="15" fillId="0" borderId="0" xfId="2" applyNumberFormat="1" applyFont="1" applyBorder="1" applyAlignment="1">
      <alignment horizontal="right" vertical="center"/>
    </xf>
    <xf numFmtId="2" fontId="12" fillId="0" borderId="0" xfId="2" applyNumberFormat="1" applyFont="1" applyBorder="1" applyAlignment="1">
      <alignment horizontal="right" vertical="center"/>
    </xf>
    <xf numFmtId="2" fontId="15" fillId="4" borderId="0" xfId="2" applyNumberFormat="1" applyFont="1" applyFill="1" applyBorder="1" applyAlignment="1">
      <alignment horizontal="right" vertical="center"/>
    </xf>
    <xf numFmtId="2" fontId="12" fillId="4" borderId="0" xfId="2" applyNumberFormat="1" applyFont="1" applyFill="1" applyBorder="1" applyAlignment="1">
      <alignment horizontal="right" vertical="center"/>
    </xf>
    <xf numFmtId="177" fontId="15" fillId="0" borderId="0" xfId="2" applyNumberFormat="1" applyFont="1" applyBorder="1" applyAlignment="1">
      <alignment horizontal="right" vertical="center"/>
    </xf>
    <xf numFmtId="177" fontId="15" fillId="5" borderId="0" xfId="2" applyNumberFormat="1" applyFont="1" applyFill="1" applyBorder="1" applyAlignment="1">
      <alignment horizontal="right" vertical="center"/>
    </xf>
    <xf numFmtId="2" fontId="14" fillId="3" borderId="4" xfId="2" applyNumberFormat="1" applyFont="1" applyFill="1" applyBorder="1" applyAlignment="1">
      <alignment horizontal="right"/>
    </xf>
    <xf numFmtId="1" fontId="15" fillId="0" borderId="0" xfId="2" applyNumberFormat="1" applyFont="1" applyBorder="1" applyAlignment="1">
      <alignment horizontal="right" vertical="center"/>
    </xf>
    <xf numFmtId="1" fontId="15" fillId="4" borderId="0" xfId="2" applyNumberFormat="1" applyFont="1" applyFill="1" applyBorder="1" applyAlignment="1">
      <alignment horizontal="right" vertical="center"/>
    </xf>
    <xf numFmtId="177" fontId="12" fillId="0" borderId="0" xfId="2" applyNumberFormat="1" applyFont="1" applyBorder="1" applyAlignment="1">
      <alignment horizontal="right" vertical="center"/>
    </xf>
    <xf numFmtId="177" fontId="12" fillId="5" borderId="0" xfId="2" applyNumberFormat="1" applyFont="1" applyFill="1" applyBorder="1" applyAlignment="1">
      <alignment horizontal="right" vertical="center"/>
    </xf>
    <xf numFmtId="2" fontId="13" fillId="3" borderId="4" xfId="2" applyNumberFormat="1" applyFont="1" applyFill="1" applyBorder="1" applyAlignment="1">
      <alignment horizontal="right"/>
    </xf>
    <xf numFmtId="1" fontId="12" fillId="4" borderId="27" xfId="0" applyNumberFormat="1" applyFont="1" applyFill="1" applyBorder="1" applyAlignment="1">
      <alignment horizontal="left" vertical="center"/>
    </xf>
    <xf numFmtId="171" fontId="12" fillId="4" borderId="27" xfId="0" applyNumberFormat="1" applyFont="1" applyFill="1" applyBorder="1" applyAlignment="1">
      <alignment horizontal="right" vertical="center"/>
    </xf>
    <xf numFmtId="171" fontId="15" fillId="4" borderId="27" xfId="0" applyNumberFormat="1" applyFont="1" applyFill="1" applyBorder="1" applyAlignment="1">
      <alignment horizontal="right" vertical="center"/>
    </xf>
    <xf numFmtId="177" fontId="12" fillId="4" borderId="27" xfId="2" applyNumberFormat="1" applyFont="1" applyFill="1" applyBorder="1" applyAlignment="1">
      <alignment horizontal="right" vertical="center"/>
    </xf>
    <xf numFmtId="177" fontId="15" fillId="4" borderId="27" xfId="2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/>
    </xf>
    <xf numFmtId="1" fontId="2" fillId="0" borderId="0" xfId="0" quotePrefix="1" applyNumberFormat="1" applyFont="1" applyFill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175" fontId="165" fillId="0" borderId="0" xfId="0" applyNumberFormat="1" applyFont="1" applyFill="1" applyBorder="1" applyAlignment="1">
      <alignment horizontal="right" vertical="center"/>
    </xf>
    <xf numFmtId="168" fontId="165" fillId="0" borderId="0" xfId="1" applyNumberFormat="1" applyFont="1" applyFill="1" applyBorder="1" applyAlignment="1">
      <alignment horizontal="left" vertical="center"/>
    </xf>
    <xf numFmtId="176" fontId="63" fillId="0" borderId="0" xfId="0" applyNumberFormat="1" applyFont="1" applyBorder="1" applyAlignment="1">
      <alignment horizontal="left"/>
    </xf>
    <xf numFmtId="174" fontId="165" fillId="0" borderId="0" xfId="0" applyNumberFormat="1" applyFont="1" applyFill="1" applyBorder="1" applyAlignment="1">
      <alignment horizontal="right" vertical="center" indent="4"/>
    </xf>
    <xf numFmtId="174" fontId="165" fillId="0" borderId="0" xfId="0" applyNumberFormat="1" applyFont="1" applyFill="1" applyBorder="1" applyAlignment="1">
      <alignment horizontal="right" vertical="center" indent="2"/>
    </xf>
    <xf numFmtId="175" fontId="165" fillId="0" borderId="0" xfId="1" applyNumberFormat="1" applyFont="1" applyFill="1" applyBorder="1" applyAlignment="1">
      <alignment horizontal="right" vertical="center"/>
    </xf>
    <xf numFmtId="176" fontId="41" fillId="0" borderId="0" xfId="0" applyNumberFormat="1" applyFont="1" applyFill="1" applyBorder="1" applyAlignment="1">
      <alignment horizontal="left" vertical="center"/>
    </xf>
    <xf numFmtId="10" fontId="41" fillId="0" borderId="0" xfId="1" applyNumberFormat="1" applyFont="1" applyFill="1" applyBorder="1" applyAlignment="1">
      <alignment horizontal="left" vertical="center"/>
    </xf>
    <xf numFmtId="175" fontId="41" fillId="0" borderId="0" xfId="0" applyNumberFormat="1" applyFont="1" applyFill="1" applyBorder="1" applyAlignment="1">
      <alignment horizontal="right" vertical="center"/>
    </xf>
    <xf numFmtId="175" fontId="40" fillId="0" borderId="0" xfId="0" applyNumberFormat="1" applyFont="1" applyFill="1" applyBorder="1" applyAlignment="1">
      <alignment horizontal="right" vertical="center"/>
    </xf>
    <xf numFmtId="174" fontId="40" fillId="0" borderId="0" xfId="0" applyNumberFormat="1" applyFont="1" applyFill="1" applyBorder="1" applyAlignment="1">
      <alignment horizontal="right" vertical="center"/>
    </xf>
    <xf numFmtId="201" fontId="40" fillId="0" borderId="0" xfId="0" applyNumberFormat="1" applyFont="1" applyFill="1" applyBorder="1" applyAlignment="1">
      <alignment horizontal="right" vertical="center" indent="1"/>
    </xf>
    <xf numFmtId="173" fontId="40" fillId="0" borderId="0" xfId="0" applyNumberFormat="1" applyFont="1" applyFill="1" applyBorder="1" applyAlignment="1">
      <alignment horizontal="left" vertical="center"/>
    </xf>
    <xf numFmtId="202" fontId="41" fillId="0" borderId="0" xfId="1" applyNumberFormat="1" applyFont="1" applyFill="1" applyBorder="1" applyAlignment="1">
      <alignment horizontal="left" vertical="center"/>
    </xf>
    <xf numFmtId="3" fontId="40" fillId="0" borderId="0" xfId="0" applyNumberFormat="1" applyFont="1" applyFill="1" applyBorder="1" applyAlignment="1">
      <alignment horizontal="right" vertical="center" indent="1"/>
    </xf>
    <xf numFmtId="174" fontId="40" fillId="0" borderId="0" xfId="0" applyNumberFormat="1" applyFont="1" applyFill="1" applyBorder="1" applyAlignment="1">
      <alignment horizontal="right" vertical="center" indent="1"/>
    </xf>
    <xf numFmtId="9" fontId="41" fillId="0" borderId="0" xfId="1" applyFont="1" applyFill="1" applyBorder="1" applyAlignment="1">
      <alignment horizontal="left" vertical="center"/>
    </xf>
    <xf numFmtId="176" fontId="40" fillId="0" borderId="0" xfId="0" applyNumberFormat="1" applyFont="1" applyFill="1" applyBorder="1" applyAlignment="1">
      <alignment horizontal="left" vertical="center"/>
    </xf>
    <xf numFmtId="168" fontId="40" fillId="0" borderId="0" xfId="1" applyNumberFormat="1" applyFont="1" applyFill="1" applyBorder="1" applyAlignment="1">
      <alignment horizontal="left" vertical="center"/>
    </xf>
    <xf numFmtId="9" fontId="40" fillId="0" borderId="0" xfId="1" applyFont="1" applyFill="1" applyBorder="1" applyAlignment="1">
      <alignment horizontal="left" vertical="center"/>
    </xf>
    <xf numFmtId="1" fontId="2" fillId="0" borderId="0" xfId="0" quotePrefix="1" applyNumberFormat="1" applyFont="1" applyFill="1" applyBorder="1" applyAlignment="1">
      <alignment horizontal="right" wrapText="1"/>
    </xf>
    <xf numFmtId="1" fontId="2" fillId="0" borderId="0" xfId="0" quotePrefix="1" applyNumberFormat="1" applyFont="1" applyBorder="1" applyAlignment="1">
      <alignment horizontal="right" wrapText="1"/>
    </xf>
    <xf numFmtId="175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0" fontId="0" fillId="0" borderId="0" xfId="0" applyFont="1" applyBorder="1" applyAlignment="1">
      <alignment horizontal="left" vertical="center"/>
    </xf>
    <xf numFmtId="170" fontId="112" fillId="0" borderId="0" xfId="0" applyNumberFormat="1" applyFont="1" applyFill="1" applyBorder="1" applyAlignment="1">
      <alignment horizontal="left" vertical="center" wrapText="1"/>
    </xf>
    <xf numFmtId="173" fontId="87" fillId="0" borderId="0" xfId="0" applyNumberFormat="1" applyFont="1" applyFill="1" applyBorder="1" applyAlignment="1">
      <alignment horizontal="left" wrapText="1"/>
    </xf>
    <xf numFmtId="0" fontId="87" fillId="0" borderId="0" xfId="0" applyNumberFormat="1" applyFont="1" applyFill="1" applyBorder="1" applyAlignment="1">
      <alignment horizontal="center" wrapText="1"/>
    </xf>
    <xf numFmtId="0" fontId="87" fillId="0" borderId="0" xfId="0" applyNumberFormat="1" applyFont="1" applyFill="1" applyBorder="1" applyAlignment="1">
      <alignment horizontal="right" wrapText="1" indent="1"/>
    </xf>
    <xf numFmtId="174" fontId="87" fillId="0" borderId="0" xfId="0" applyNumberFormat="1" applyFont="1" applyFill="1" applyBorder="1" applyAlignment="1">
      <alignment horizontal="center" wrapText="1"/>
    </xf>
    <xf numFmtId="173" fontId="87" fillId="0" borderId="0" xfId="0" applyNumberFormat="1" applyFont="1" applyFill="1" applyBorder="1" applyAlignment="1">
      <alignment horizontal="center" wrapText="1"/>
    </xf>
    <xf numFmtId="170" fontId="87" fillId="0" borderId="0" xfId="0" applyNumberFormat="1" applyFont="1" applyFill="1" applyBorder="1" applyAlignment="1">
      <alignment horizontal="left" vertical="center"/>
    </xf>
    <xf numFmtId="9" fontId="87" fillId="0" borderId="0" xfId="0" applyNumberFormat="1" applyFont="1" applyFill="1" applyBorder="1" applyAlignment="1">
      <alignment horizontal="right" vertical="center" wrapText="1"/>
    </xf>
    <xf numFmtId="9" fontId="98" fillId="0" borderId="0" xfId="0" applyNumberFormat="1" applyFont="1" applyFill="1" applyBorder="1" applyAlignment="1">
      <alignment horizontal="right" vertical="center" wrapText="1"/>
    </xf>
    <xf numFmtId="9" fontId="87" fillId="0" borderId="0" xfId="0" applyNumberFormat="1" applyFont="1" applyFill="1" applyBorder="1" applyAlignment="1">
      <alignment horizontal="left" vertical="center"/>
    </xf>
    <xf numFmtId="170" fontId="47" fillId="0" borderId="0" xfId="0" applyNumberFormat="1" applyFont="1" applyFill="1" applyBorder="1" applyAlignment="1">
      <alignment horizontal="left" vertical="center"/>
    </xf>
    <xf numFmtId="0" fontId="166" fillId="0" borderId="0" xfId="0" applyFont="1"/>
    <xf numFmtId="189" fontId="168" fillId="3" borderId="4" xfId="13" applyFont="1" applyFill="1" applyBorder="1" applyAlignment="1"/>
    <xf numFmtId="189" fontId="169" fillId="3" borderId="4" xfId="13" applyFont="1" applyFill="1" applyBorder="1" applyAlignment="1"/>
    <xf numFmtId="189" fontId="168" fillId="3" borderId="4" xfId="13" applyFont="1" applyFill="1" applyBorder="1" applyAlignment="1">
      <alignment horizontal="left"/>
    </xf>
    <xf numFmtId="189" fontId="169" fillId="3" borderId="4" xfId="13" applyFont="1" applyFill="1" applyBorder="1" applyAlignment="1">
      <alignment horizontal="right"/>
    </xf>
    <xf numFmtId="189" fontId="168" fillId="3" borderId="4" xfId="13" applyFont="1" applyFill="1" applyBorder="1" applyAlignment="1">
      <alignment horizontal="right"/>
    </xf>
    <xf numFmtId="190" fontId="168" fillId="3" borderId="4" xfId="13" applyNumberFormat="1" applyFont="1" applyFill="1" applyBorder="1" applyAlignment="1">
      <alignment horizontal="left"/>
    </xf>
    <xf numFmtId="189" fontId="168" fillId="3" borderId="4" xfId="13" applyFont="1" applyFill="1" applyBorder="1" applyAlignment="1">
      <alignment horizontal="center"/>
    </xf>
    <xf numFmtId="189" fontId="168" fillId="3" borderId="0" xfId="13" applyFont="1" applyFill="1" applyBorder="1" applyAlignment="1">
      <alignment horizontal="right" textRotation="90"/>
    </xf>
    <xf numFmtId="189" fontId="168" fillId="3" borderId="0" xfId="13" applyFont="1" applyFill="1" applyBorder="1" applyAlignment="1">
      <alignment horizontal="left"/>
    </xf>
    <xf numFmtId="189" fontId="168" fillId="3" borderId="0" xfId="13" applyFont="1" applyFill="1" applyBorder="1" applyAlignment="1">
      <alignment horizontal="right"/>
    </xf>
    <xf numFmtId="189" fontId="170" fillId="3" borderId="28" xfId="13" applyFont="1" applyFill="1" applyBorder="1" applyAlignment="1">
      <alignment horizontal="left"/>
    </xf>
    <xf numFmtId="189" fontId="170" fillId="0" borderId="0" xfId="13" applyFont="1" applyBorder="1" applyAlignment="1">
      <alignment horizontal="right" textRotation="90"/>
    </xf>
    <xf numFmtId="189" fontId="170" fillId="3" borderId="0" xfId="13" applyFont="1" applyFill="1" applyBorder="1" applyAlignment="1">
      <alignment horizontal="left"/>
    </xf>
    <xf numFmtId="189" fontId="170" fillId="0" borderId="75" xfId="13" applyFont="1" applyBorder="1" applyAlignment="1">
      <alignment horizontal="right" textRotation="90"/>
    </xf>
    <xf numFmtId="189" fontId="168" fillId="3" borderId="0" xfId="13" applyFont="1" applyFill="1" applyBorder="1" applyAlignment="1">
      <alignment horizontal="right" wrapText="1"/>
    </xf>
    <xf numFmtId="189" fontId="170" fillId="3" borderId="0" xfId="13" applyFont="1" applyFill="1" applyBorder="1" applyAlignment="1">
      <alignment horizontal="left" wrapText="1"/>
    </xf>
    <xf numFmtId="189" fontId="170" fillId="0" borderId="75" xfId="13" applyFont="1" applyBorder="1" applyAlignment="1">
      <alignment horizontal="left" wrapText="1"/>
    </xf>
    <xf numFmtId="189" fontId="170" fillId="3" borderId="0" xfId="13" applyFont="1" applyFill="1" applyBorder="1" applyAlignment="1">
      <alignment horizontal="left" vertical="center" wrapText="1"/>
    </xf>
    <xf numFmtId="189" fontId="170" fillId="3" borderId="0" xfId="13" applyFont="1" applyFill="1" applyBorder="1" applyAlignment="1">
      <alignment horizontal="right" vertical="center" wrapText="1"/>
    </xf>
    <xf numFmtId="189" fontId="170" fillId="3" borderId="1" xfId="13" applyFont="1" applyFill="1" applyBorder="1" applyAlignment="1">
      <alignment horizontal="left"/>
    </xf>
    <xf numFmtId="189" fontId="170" fillId="3" borderId="1" xfId="13" applyFont="1" applyFill="1" applyBorder="1" applyAlignment="1">
      <alignment horizontal="center"/>
    </xf>
    <xf numFmtId="189" fontId="170" fillId="3" borderId="29" xfId="13" applyFont="1" applyFill="1" applyBorder="1" applyAlignment="1">
      <alignment horizontal="right" indent="2"/>
    </xf>
    <xf numFmtId="189" fontId="170" fillId="3" borderId="76" xfId="13" applyFont="1" applyFill="1" applyBorder="1" applyAlignment="1">
      <alignment horizontal="right" indent="1"/>
    </xf>
    <xf numFmtId="189" fontId="170" fillId="3" borderId="1" xfId="13" applyFont="1" applyFill="1" applyBorder="1" applyAlignment="1">
      <alignment horizontal="right" indent="2"/>
    </xf>
    <xf numFmtId="189" fontId="170" fillId="3" borderId="57" xfId="13" applyFont="1" applyFill="1" applyBorder="1" applyAlignment="1">
      <alignment horizontal="right" indent="1"/>
    </xf>
    <xf numFmtId="189" fontId="170" fillId="3" borderId="1" xfId="13" applyFont="1" applyFill="1" applyBorder="1" applyAlignment="1">
      <alignment horizontal="right" textRotation="90"/>
    </xf>
    <xf numFmtId="189" fontId="170" fillId="3" borderId="1" xfId="13" applyFont="1" applyFill="1" applyBorder="1" applyAlignment="1">
      <alignment horizontal="center" textRotation="90"/>
    </xf>
    <xf numFmtId="189" fontId="168" fillId="3" borderId="0" xfId="13" applyFont="1" applyFill="1" applyBorder="1" applyAlignment="1"/>
    <xf numFmtId="190" fontId="168" fillId="0" borderId="77" xfId="13" applyNumberFormat="1" applyFont="1" applyBorder="1" applyAlignment="1">
      <alignment horizontal="right"/>
    </xf>
    <xf numFmtId="190" fontId="168" fillId="0" borderId="78" xfId="13" applyNumberFormat="1" applyFont="1" applyBorder="1" applyAlignment="1">
      <alignment horizontal="right"/>
    </xf>
    <xf numFmtId="190" fontId="168" fillId="0" borderId="79" xfId="13" applyNumberFormat="1" applyFont="1" applyBorder="1" applyAlignment="1">
      <alignment horizontal="right"/>
    </xf>
    <xf numFmtId="190" fontId="168" fillId="0" borderId="80" xfId="13" applyNumberFormat="1" applyFont="1" applyBorder="1" applyAlignment="1">
      <alignment horizontal="right"/>
    </xf>
    <xf numFmtId="191" fontId="168" fillId="0" borderId="81" xfId="13" applyNumberFormat="1" applyFont="1" applyBorder="1" applyAlignment="1">
      <alignment horizontal="right"/>
    </xf>
    <xf numFmtId="164" fontId="168" fillId="0" borderId="0" xfId="13" applyNumberFormat="1" applyFont="1" applyBorder="1" applyAlignment="1">
      <alignment horizontal="right"/>
    </xf>
    <xf numFmtId="169" fontId="168" fillId="0" borderId="0" xfId="13" applyNumberFormat="1" applyFont="1" applyBorder="1" applyAlignment="1">
      <alignment horizontal="right"/>
    </xf>
    <xf numFmtId="164" fontId="168" fillId="0" borderId="75" xfId="13" applyNumberFormat="1" applyFont="1" applyBorder="1" applyAlignment="1">
      <alignment horizontal="right"/>
    </xf>
    <xf numFmtId="188" fontId="171" fillId="3" borderId="82" xfId="13" applyNumberFormat="1" applyFont="1" applyFill="1" applyBorder="1" applyAlignment="1">
      <alignment horizontal="right" wrapText="1"/>
    </xf>
    <xf numFmtId="164" fontId="168" fillId="0" borderId="82" xfId="13" applyNumberFormat="1" applyFont="1" applyBorder="1" applyAlignment="1">
      <alignment horizontal="right"/>
    </xf>
    <xf numFmtId="192" fontId="171" fillId="3" borderId="82" xfId="13" applyNumberFormat="1" applyFont="1" applyFill="1" applyBorder="1" applyAlignment="1">
      <alignment horizontal="center" wrapText="1"/>
    </xf>
    <xf numFmtId="189" fontId="171" fillId="5" borderId="0" xfId="13" applyFont="1" applyFill="1" applyBorder="1" applyAlignment="1">
      <alignment horizontal="left" vertical="center"/>
    </xf>
    <xf numFmtId="189" fontId="172" fillId="5" borderId="0" xfId="13" applyFont="1" applyFill="1" applyBorder="1" applyAlignment="1">
      <alignment horizontal="left" vertical="center"/>
    </xf>
    <xf numFmtId="190" fontId="171" fillId="4" borderId="30" xfId="13" applyNumberFormat="1" applyFont="1" applyFill="1" applyBorder="1" applyAlignment="1">
      <alignment horizontal="right"/>
    </xf>
    <xf numFmtId="190" fontId="171" fillId="4" borderId="31" xfId="13" applyNumberFormat="1" applyFont="1" applyFill="1" applyBorder="1" applyAlignment="1">
      <alignment horizontal="right"/>
    </xf>
    <xf numFmtId="191" fontId="171" fillId="4" borderId="83" xfId="13" applyNumberFormat="1" applyFont="1" applyFill="1" applyBorder="1" applyAlignment="1">
      <alignment horizontal="right"/>
    </xf>
    <xf numFmtId="164" fontId="171" fillId="4" borderId="31" xfId="13" applyNumberFormat="1" applyFont="1" applyFill="1" applyBorder="1" applyAlignment="1">
      <alignment horizontal="right"/>
    </xf>
    <xf numFmtId="188" fontId="171" fillId="4" borderId="31" xfId="13" applyNumberFormat="1" applyFont="1" applyFill="1" applyBorder="1" applyAlignment="1">
      <alignment horizontal="right"/>
    </xf>
    <xf numFmtId="164" fontId="171" fillId="4" borderId="83" xfId="13" applyNumberFormat="1" applyFont="1" applyFill="1" applyBorder="1" applyAlignment="1">
      <alignment horizontal="right"/>
    </xf>
    <xf numFmtId="188" fontId="170" fillId="4" borderId="0" xfId="13" applyNumberFormat="1" applyFont="1" applyFill="1" applyBorder="1" applyAlignment="1">
      <alignment horizontal="right" wrapText="1"/>
    </xf>
    <xf numFmtId="164" fontId="171" fillId="5" borderId="0" xfId="13" applyNumberFormat="1" applyFont="1" applyFill="1" applyBorder="1" applyAlignment="1">
      <alignment horizontal="right"/>
    </xf>
    <xf numFmtId="192" fontId="171" fillId="5" borderId="0" xfId="13" applyNumberFormat="1" applyFont="1" applyFill="1" applyBorder="1" applyAlignment="1">
      <alignment horizontal="center" wrapText="1"/>
    </xf>
    <xf numFmtId="189" fontId="170" fillId="0" borderId="0" xfId="13" applyFont="1" applyFill="1" applyBorder="1" applyAlignment="1">
      <alignment horizontal="left" vertical="center"/>
    </xf>
    <xf numFmtId="190" fontId="170" fillId="0" borderId="28" xfId="13" applyNumberFormat="1" applyFont="1" applyFill="1" applyBorder="1" applyAlignment="1">
      <alignment horizontal="right"/>
    </xf>
    <xf numFmtId="190" fontId="170" fillId="0" borderId="84" xfId="13" applyNumberFormat="1" applyFont="1" applyFill="1" applyBorder="1" applyAlignment="1">
      <alignment horizontal="right"/>
    </xf>
    <xf numFmtId="190" fontId="170" fillId="0" borderId="75" xfId="13" applyNumberFormat="1" applyFont="1" applyFill="1" applyBorder="1" applyAlignment="1">
      <alignment horizontal="right"/>
    </xf>
    <xf numFmtId="188" fontId="168" fillId="0" borderId="0" xfId="13" applyNumberFormat="1" applyFont="1" applyFill="1" applyBorder="1" applyAlignment="1">
      <alignment horizontal="right"/>
    </xf>
    <xf numFmtId="188" fontId="170" fillId="0" borderId="0" xfId="13" applyNumberFormat="1" applyFont="1" applyFill="1" applyBorder="1" applyAlignment="1">
      <alignment horizontal="right"/>
    </xf>
    <xf numFmtId="188" fontId="170" fillId="0" borderId="75" xfId="13" applyNumberFormat="1" applyFont="1" applyFill="1" applyBorder="1" applyAlignment="1">
      <alignment horizontal="right"/>
    </xf>
    <xf numFmtId="9" fontId="170" fillId="0" borderId="0" xfId="1" applyNumberFormat="1" applyFont="1" applyFill="1" applyBorder="1" applyAlignment="1">
      <alignment horizontal="right" wrapText="1"/>
    </xf>
    <xf numFmtId="188" fontId="170" fillId="0" borderId="0" xfId="13" applyNumberFormat="1" applyFont="1" applyFill="1" applyBorder="1" applyAlignment="1">
      <alignment horizontal="right" wrapText="1"/>
    </xf>
    <xf numFmtId="192" fontId="170" fillId="0" borderId="0" xfId="13" applyNumberFormat="1" applyFont="1" applyFill="1" applyBorder="1" applyAlignment="1">
      <alignment horizontal="center" wrapText="1"/>
    </xf>
    <xf numFmtId="189" fontId="170" fillId="3" borderId="0" xfId="13" applyFont="1" applyFill="1" applyBorder="1" applyAlignment="1"/>
    <xf numFmtId="189" fontId="170" fillId="5" borderId="0" xfId="13" applyFont="1" applyFill="1" applyBorder="1" applyAlignment="1">
      <alignment horizontal="left" vertical="center"/>
    </xf>
    <xf numFmtId="198" fontId="170" fillId="5" borderId="28" xfId="13" applyNumberFormat="1" applyFont="1" applyFill="1" applyBorder="1" applyAlignment="1">
      <alignment horizontal="right"/>
    </xf>
    <xf numFmtId="190" fontId="170" fillId="5" borderId="84" xfId="13" applyNumberFormat="1" applyFont="1" applyFill="1" applyBorder="1" applyAlignment="1">
      <alignment horizontal="right"/>
    </xf>
    <xf numFmtId="190" fontId="170" fillId="5" borderId="75" xfId="13" applyNumberFormat="1" applyFont="1" applyFill="1" applyBorder="1" applyAlignment="1">
      <alignment horizontal="right"/>
    </xf>
    <xf numFmtId="188" fontId="168" fillId="5" borderId="0" xfId="13" applyNumberFormat="1" applyFont="1" applyFill="1" applyBorder="1" applyAlignment="1">
      <alignment horizontal="right"/>
    </xf>
    <xf numFmtId="188" fontId="170" fillId="5" borderId="0" xfId="13" applyNumberFormat="1" applyFont="1" applyFill="1" applyBorder="1" applyAlignment="1">
      <alignment horizontal="right"/>
    </xf>
    <xf numFmtId="188" fontId="170" fillId="5" borderId="75" xfId="13" applyNumberFormat="1" applyFont="1" applyFill="1" applyBorder="1" applyAlignment="1">
      <alignment horizontal="right"/>
    </xf>
    <xf numFmtId="9" fontId="170" fillId="5" borderId="0" xfId="1" applyNumberFormat="1" applyFont="1" applyFill="1" applyBorder="1" applyAlignment="1">
      <alignment horizontal="right" wrapText="1"/>
    </xf>
    <xf numFmtId="188" fontId="170" fillId="5" borderId="0" xfId="13" applyNumberFormat="1" applyFont="1" applyFill="1" applyBorder="1" applyAlignment="1">
      <alignment horizontal="right" wrapText="1"/>
    </xf>
    <xf numFmtId="192" fontId="170" fillId="5" borderId="0" xfId="13" applyNumberFormat="1" applyFont="1" applyFill="1" applyBorder="1" applyAlignment="1">
      <alignment horizontal="center" wrapText="1"/>
    </xf>
    <xf numFmtId="164" fontId="168" fillId="0" borderId="0" xfId="13" applyNumberFormat="1" applyFont="1" applyFill="1" applyBorder="1" applyAlignment="1">
      <alignment horizontal="right"/>
    </xf>
    <xf numFmtId="190" fontId="170" fillId="5" borderId="28" xfId="13" applyNumberFormat="1" applyFont="1" applyFill="1" applyBorder="1" applyAlignment="1">
      <alignment horizontal="right"/>
    </xf>
    <xf numFmtId="194" fontId="170" fillId="5" borderId="28" xfId="13" applyNumberFormat="1" applyFont="1" applyFill="1" applyBorder="1" applyAlignment="1">
      <alignment horizontal="right"/>
    </xf>
    <xf numFmtId="190" fontId="170" fillId="5" borderId="85" xfId="13" applyNumberFormat="1" applyFont="1" applyFill="1" applyBorder="1" applyAlignment="1">
      <alignment horizontal="right"/>
    </xf>
    <xf numFmtId="194" fontId="170" fillId="0" borderId="28" xfId="13" applyNumberFormat="1" applyFont="1" applyFill="1" applyBorder="1" applyAlignment="1">
      <alignment horizontal="right"/>
    </xf>
    <xf numFmtId="190" fontId="170" fillId="0" borderId="85" xfId="13" applyNumberFormat="1" applyFont="1" applyFill="1" applyBorder="1" applyAlignment="1">
      <alignment horizontal="right"/>
    </xf>
    <xf numFmtId="198" fontId="170" fillId="5" borderId="84" xfId="13" applyNumberFormat="1" applyFont="1" applyFill="1" applyBorder="1" applyAlignment="1">
      <alignment horizontal="right"/>
    </xf>
    <xf numFmtId="189" fontId="170" fillId="0" borderId="0" xfId="13" applyFont="1" applyFill="1" applyBorder="1" applyAlignment="1">
      <alignment vertical="center"/>
    </xf>
    <xf numFmtId="198" fontId="170" fillId="0" borderId="84" xfId="13" applyNumberFormat="1" applyFont="1" applyFill="1" applyBorder="1" applyAlignment="1">
      <alignment horizontal="right"/>
    </xf>
    <xf numFmtId="189" fontId="170" fillId="5" borderId="0" xfId="13" applyFont="1" applyFill="1" applyBorder="1" applyAlignment="1">
      <alignment vertical="center"/>
    </xf>
    <xf numFmtId="194" fontId="168" fillId="0" borderId="28" xfId="13" applyNumberFormat="1" applyFont="1" applyFill="1" applyBorder="1" applyAlignment="1">
      <alignment horizontal="right"/>
    </xf>
    <xf numFmtId="190" fontId="168" fillId="0" borderId="84" xfId="13" applyNumberFormat="1" applyFont="1" applyFill="1" applyBorder="1" applyAlignment="1">
      <alignment horizontal="right"/>
    </xf>
    <xf numFmtId="199" fontId="171" fillId="0" borderId="75" xfId="13" applyNumberFormat="1" applyFont="1" applyFill="1" applyBorder="1" applyAlignment="1">
      <alignment horizontal="right"/>
    </xf>
    <xf numFmtId="164" fontId="171" fillId="0" borderId="0" xfId="13" applyNumberFormat="1" applyFont="1" applyFill="1" applyBorder="1" applyAlignment="1">
      <alignment horizontal="right"/>
    </xf>
    <xf numFmtId="188" fontId="168" fillId="0" borderId="75" xfId="13" applyNumberFormat="1" applyFont="1" applyFill="1" applyBorder="1" applyAlignment="1">
      <alignment horizontal="right"/>
    </xf>
    <xf numFmtId="9" fontId="168" fillId="0" borderId="0" xfId="1" applyNumberFormat="1" applyFont="1" applyFill="1" applyBorder="1" applyAlignment="1">
      <alignment horizontal="right" wrapText="1"/>
    </xf>
    <xf numFmtId="188" fontId="168" fillId="0" borderId="0" xfId="13" applyNumberFormat="1" applyFont="1" applyFill="1" applyBorder="1" applyAlignment="1">
      <alignment horizontal="right" wrapText="1"/>
    </xf>
    <xf numFmtId="192" fontId="168" fillId="0" borderId="0" xfId="13" applyNumberFormat="1" applyFont="1" applyFill="1" applyBorder="1" applyAlignment="1">
      <alignment horizontal="center" wrapText="1"/>
    </xf>
    <xf numFmtId="189" fontId="170" fillId="0" borderId="86" xfId="13" applyFont="1" applyFill="1" applyBorder="1" applyAlignment="1">
      <alignment horizontal="left" vertical="center"/>
    </xf>
    <xf numFmtId="189" fontId="170" fillId="0" borderId="86" xfId="13" applyFont="1" applyFill="1" applyBorder="1" applyAlignment="1">
      <alignment vertical="center"/>
    </xf>
    <xf numFmtId="190" fontId="170" fillId="0" borderId="87" xfId="13" applyNumberFormat="1" applyFont="1" applyFill="1" applyBorder="1" applyAlignment="1">
      <alignment horizontal="right"/>
    </xf>
    <xf numFmtId="190" fontId="170" fillId="0" borderId="88" xfId="13" applyNumberFormat="1" applyFont="1" applyFill="1" applyBorder="1" applyAlignment="1">
      <alignment horizontal="right"/>
    </xf>
    <xf numFmtId="190" fontId="170" fillId="0" borderId="89" xfId="13" applyNumberFormat="1" applyFont="1" applyFill="1" applyBorder="1" applyAlignment="1">
      <alignment horizontal="right"/>
    </xf>
    <xf numFmtId="164" fontId="168" fillId="0" borderId="90" xfId="13" applyNumberFormat="1" applyFont="1" applyFill="1" applyBorder="1" applyAlignment="1">
      <alignment horizontal="right"/>
    </xf>
    <xf numFmtId="188" fontId="170" fillId="0" borderId="86" xfId="13" applyNumberFormat="1" applyFont="1" applyFill="1" applyBorder="1" applyAlignment="1">
      <alignment horizontal="right"/>
    </xf>
    <xf numFmtId="164" fontId="170" fillId="0" borderId="86" xfId="13" applyNumberFormat="1" applyFont="1" applyFill="1" applyBorder="1" applyAlignment="1">
      <alignment horizontal="right"/>
    </xf>
    <xf numFmtId="188" fontId="170" fillId="0" borderId="89" xfId="13" applyNumberFormat="1" applyFont="1" applyFill="1" applyBorder="1" applyAlignment="1">
      <alignment horizontal="right"/>
    </xf>
    <xf numFmtId="9" fontId="170" fillId="0" borderId="86" xfId="1" applyNumberFormat="1" applyFont="1" applyFill="1" applyBorder="1" applyAlignment="1">
      <alignment horizontal="right" wrapText="1"/>
    </xf>
    <xf numFmtId="188" fontId="170" fillId="0" borderId="86" xfId="13" applyNumberFormat="1" applyFont="1" applyFill="1" applyBorder="1" applyAlignment="1">
      <alignment horizontal="right" wrapText="1"/>
    </xf>
    <xf numFmtId="192" fontId="170" fillId="0" borderId="86" xfId="13" applyNumberFormat="1" applyFont="1" applyFill="1" applyBorder="1" applyAlignment="1">
      <alignment horizontal="center" wrapText="1"/>
    </xf>
    <xf numFmtId="189" fontId="15" fillId="0" borderId="0" xfId="13" applyFont="1"/>
    <xf numFmtId="189" fontId="50" fillId="0" borderId="0" xfId="13" applyFont="1"/>
    <xf numFmtId="189" fontId="50" fillId="0" borderId="0" xfId="13" applyFont="1" applyAlignment="1">
      <alignment horizontal="right"/>
    </xf>
    <xf numFmtId="189" fontId="50" fillId="0" borderId="0" xfId="13" applyFont="1" applyFill="1" applyAlignment="1">
      <alignment horizontal="right"/>
    </xf>
    <xf numFmtId="189" fontId="50" fillId="0" borderId="0" xfId="13" applyFont="1" applyFill="1" applyAlignment="1">
      <alignment horizontal="center"/>
    </xf>
    <xf numFmtId="189" fontId="170" fillId="3" borderId="91" xfId="13" applyFont="1" applyFill="1" applyBorder="1" applyAlignment="1">
      <alignment horizontal="left"/>
    </xf>
    <xf numFmtId="189" fontId="170" fillId="0" borderId="59" xfId="13" applyFont="1" applyBorder="1" applyAlignment="1">
      <alignment horizontal="right" textRotation="90"/>
    </xf>
    <xf numFmtId="189" fontId="170" fillId="3" borderId="0" xfId="13" applyFont="1" applyFill="1" applyBorder="1" applyAlignment="1">
      <alignment horizontal="right" wrapText="1"/>
    </xf>
    <xf numFmtId="189" fontId="170" fillId="0" borderId="75" xfId="13" applyFont="1" applyBorder="1" applyAlignment="1">
      <alignment horizontal="right" wrapText="1"/>
    </xf>
    <xf numFmtId="189" fontId="170" fillId="3" borderId="0" xfId="13" applyFont="1" applyFill="1" applyBorder="1" applyAlignment="1">
      <alignment horizontal="center" wrapText="1"/>
    </xf>
    <xf numFmtId="189" fontId="170" fillId="3" borderId="92" xfId="13" applyFont="1" applyFill="1" applyBorder="1" applyAlignment="1">
      <alignment horizontal="right" indent="2"/>
    </xf>
    <xf numFmtId="189" fontId="173" fillId="0" borderId="0" xfId="13" applyFont="1" applyBorder="1" applyAlignment="1">
      <alignment horizontal="left" vertical="center"/>
    </xf>
    <xf numFmtId="189" fontId="170" fillId="0" borderId="0" xfId="13" applyFont="1" applyBorder="1" applyAlignment="1">
      <alignment horizontal="left" vertical="center"/>
    </xf>
    <xf numFmtId="190" fontId="168" fillId="0" borderId="91" xfId="13" applyNumberFormat="1" applyFont="1" applyBorder="1" applyAlignment="1">
      <alignment horizontal="right"/>
    </xf>
    <xf numFmtId="190" fontId="168" fillId="0" borderId="59" xfId="13" applyNumberFormat="1" applyFont="1" applyBorder="1" applyAlignment="1">
      <alignment horizontal="right"/>
    </xf>
    <xf numFmtId="190" fontId="168" fillId="0" borderId="0" xfId="13" applyNumberFormat="1" applyFont="1" applyBorder="1" applyAlignment="1">
      <alignment horizontal="right"/>
    </xf>
    <xf numFmtId="191" fontId="168" fillId="0" borderId="59" xfId="13" applyNumberFormat="1" applyFont="1" applyBorder="1" applyAlignment="1">
      <alignment horizontal="right"/>
    </xf>
    <xf numFmtId="188" fontId="171" fillId="0" borderId="0" xfId="1" applyNumberFormat="1" applyFont="1" applyBorder="1" applyAlignment="1">
      <alignment horizontal="right"/>
    </xf>
    <xf numFmtId="164" fontId="171" fillId="0" borderId="75" xfId="1" applyNumberFormat="1" applyFont="1" applyBorder="1" applyAlignment="1">
      <alignment horizontal="right"/>
    </xf>
    <xf numFmtId="9" fontId="170" fillId="0" borderId="0" xfId="1" applyNumberFormat="1" applyFont="1" applyBorder="1" applyAlignment="1">
      <alignment horizontal="right" wrapText="1"/>
    </xf>
    <xf numFmtId="194" fontId="170" fillId="5" borderId="93" xfId="13" applyNumberFormat="1" applyFont="1" applyFill="1" applyBorder="1" applyAlignment="1">
      <alignment horizontal="right"/>
    </xf>
    <xf numFmtId="194" fontId="170" fillId="5" borderId="59" xfId="13" applyNumberFormat="1" applyFont="1" applyFill="1" applyBorder="1" applyAlignment="1">
      <alignment horizontal="right"/>
    </xf>
    <xf numFmtId="194" fontId="170" fillId="5" borderId="0" xfId="13" applyNumberFormat="1" applyFont="1" applyFill="1" applyBorder="1" applyAlignment="1">
      <alignment horizontal="right"/>
    </xf>
    <xf numFmtId="190" fontId="170" fillId="5" borderId="59" xfId="13" applyNumberFormat="1" applyFont="1" applyFill="1" applyBorder="1" applyAlignment="1">
      <alignment horizontal="right"/>
    </xf>
    <xf numFmtId="194" fontId="170" fillId="0" borderId="93" xfId="13" applyNumberFormat="1" applyFont="1" applyFill="1" applyBorder="1" applyAlignment="1">
      <alignment horizontal="right"/>
    </xf>
    <xf numFmtId="194" fontId="170" fillId="0" borderId="59" xfId="13" applyNumberFormat="1" applyFont="1" applyFill="1" applyBorder="1" applyAlignment="1">
      <alignment horizontal="right"/>
    </xf>
    <xf numFmtId="194" fontId="170" fillId="0" borderId="0" xfId="13" applyNumberFormat="1" applyFont="1" applyFill="1" applyBorder="1" applyAlignment="1">
      <alignment horizontal="right"/>
    </xf>
    <xf numFmtId="190" fontId="170" fillId="0" borderId="59" xfId="13" applyNumberFormat="1" applyFont="1" applyFill="1" applyBorder="1" applyAlignment="1">
      <alignment horizontal="right"/>
    </xf>
    <xf numFmtId="189" fontId="170" fillId="3" borderId="0" xfId="13" applyFont="1" applyFill="1" applyAlignment="1"/>
    <xf numFmtId="189" fontId="170" fillId="5" borderId="0" xfId="13" applyFont="1" applyFill="1" applyAlignment="1">
      <alignment horizontal="left" vertical="center"/>
    </xf>
    <xf numFmtId="189" fontId="170" fillId="3" borderId="1" xfId="13" applyFont="1" applyFill="1" applyBorder="1" applyAlignment="1"/>
    <xf numFmtId="189" fontId="170" fillId="5" borderId="1" xfId="13" applyFont="1" applyFill="1" applyBorder="1" applyAlignment="1">
      <alignment horizontal="left" vertical="center"/>
    </xf>
    <xf numFmtId="194" fontId="170" fillId="5" borderId="94" xfId="13" applyNumberFormat="1" applyFont="1" applyFill="1" applyBorder="1" applyAlignment="1">
      <alignment horizontal="right"/>
    </xf>
    <xf numFmtId="194" fontId="170" fillId="5" borderId="76" xfId="13" applyNumberFormat="1" applyFont="1" applyFill="1" applyBorder="1" applyAlignment="1">
      <alignment horizontal="right"/>
    </xf>
    <xf numFmtId="194" fontId="170" fillId="5" borderId="1" xfId="13" applyNumberFormat="1" applyFont="1" applyFill="1" applyBorder="1" applyAlignment="1">
      <alignment horizontal="right"/>
    </xf>
    <xf numFmtId="190" fontId="170" fillId="5" borderId="76" xfId="13" applyNumberFormat="1" applyFont="1" applyFill="1" applyBorder="1" applyAlignment="1">
      <alignment horizontal="right"/>
    </xf>
    <xf numFmtId="188" fontId="168" fillId="5" borderId="1" xfId="13" applyNumberFormat="1" applyFont="1" applyFill="1" applyBorder="1" applyAlignment="1">
      <alignment horizontal="right"/>
    </xf>
    <xf numFmtId="188" fontId="170" fillId="5" borderId="1" xfId="13" applyNumberFormat="1" applyFont="1" applyFill="1" applyBorder="1" applyAlignment="1">
      <alignment horizontal="right"/>
    </xf>
    <xf numFmtId="188" fontId="170" fillId="5" borderId="57" xfId="13" applyNumberFormat="1" applyFont="1" applyFill="1" applyBorder="1" applyAlignment="1">
      <alignment horizontal="right"/>
    </xf>
    <xf numFmtId="9" fontId="170" fillId="5" borderId="1" xfId="1" applyNumberFormat="1" applyFont="1" applyFill="1" applyBorder="1" applyAlignment="1">
      <alignment horizontal="right" wrapText="1"/>
    </xf>
    <xf numFmtId="188" fontId="170" fillId="5" borderId="1" xfId="13" applyNumberFormat="1" applyFont="1" applyFill="1" applyBorder="1" applyAlignment="1">
      <alignment horizontal="right" wrapText="1"/>
    </xf>
    <xf numFmtId="192" fontId="170" fillId="5" borderId="1" xfId="13" applyNumberFormat="1" applyFont="1" applyFill="1" applyBorder="1" applyAlignment="1">
      <alignment horizontal="center" wrapText="1"/>
    </xf>
    <xf numFmtId="188" fontId="161" fillId="5" borderId="0" xfId="1" applyNumberFormat="1" applyFont="1" applyFill="1" applyBorder="1" applyAlignment="1">
      <alignment horizontal="right" vertical="center"/>
    </xf>
    <xf numFmtId="188" fontId="161" fillId="4" borderId="0" xfId="1" applyNumberFormat="1" applyFont="1" applyFill="1" applyBorder="1" applyAlignment="1">
      <alignment horizontal="right" vertical="center"/>
    </xf>
    <xf numFmtId="188" fontId="12" fillId="4" borderId="0" xfId="1" applyNumberFormat="1" applyFont="1" applyFill="1" applyBorder="1" applyAlignment="1">
      <alignment horizontal="right" vertical="center"/>
    </xf>
    <xf numFmtId="9" fontId="103" fillId="4" borderId="0" xfId="1" applyNumberFormat="1" applyFont="1" applyFill="1" applyBorder="1" applyAlignment="1">
      <alignment horizontal="right" vertical="center"/>
    </xf>
    <xf numFmtId="9" fontId="103" fillId="4" borderId="0" xfId="1" applyNumberFormat="1" applyFont="1" applyFill="1" applyAlignment="1">
      <alignment vertical="center"/>
    </xf>
    <xf numFmtId="164" fontId="15" fillId="5" borderId="0" xfId="1" applyNumberFormat="1" applyFont="1" applyFill="1" applyBorder="1" applyAlignment="1">
      <alignment horizontal="right" vertical="center"/>
    </xf>
    <xf numFmtId="0" fontId="162" fillId="0" borderId="0" xfId="0" applyFont="1" applyAlignment="1">
      <alignment vertical="center"/>
    </xf>
    <xf numFmtId="0" fontId="5" fillId="0" borderId="53" xfId="0" applyFont="1" applyFill="1" applyBorder="1"/>
    <xf numFmtId="0" fontId="5" fillId="0" borderId="53" xfId="0" applyFont="1" applyFill="1" applyBorder="1" applyAlignment="1">
      <alignment horizontal="right"/>
    </xf>
    <xf numFmtId="0" fontId="5" fillId="0" borderId="0" xfId="0" applyFont="1" applyFill="1" applyBorder="1"/>
    <xf numFmtId="164" fontId="5" fillId="0" borderId="0" xfId="0" applyNumberFormat="1" applyFont="1" applyFill="1" applyBorder="1"/>
    <xf numFmtId="0" fontId="6" fillId="0" borderId="0" xfId="0" applyFont="1" applyFill="1" applyBorder="1"/>
    <xf numFmtId="164" fontId="6" fillId="0" borderId="0" xfId="0" applyNumberFormat="1" applyFont="1" applyFill="1" applyBorder="1"/>
    <xf numFmtId="167" fontId="95" fillId="0" borderId="0" xfId="7" applyNumberFormat="1" applyFont="1" applyFill="1" applyBorder="1" applyAlignment="1">
      <alignment horizontal="right"/>
    </xf>
    <xf numFmtId="0" fontId="174" fillId="2" borderId="0" xfId="9" applyFont="1" applyFill="1"/>
    <xf numFmtId="0" fontId="174" fillId="2" borderId="0" xfId="9" applyFont="1" applyFill="1" applyAlignment="1">
      <alignment horizontal="left"/>
    </xf>
    <xf numFmtId="0" fontId="174" fillId="0" borderId="0" xfId="9" applyFont="1" applyFill="1"/>
    <xf numFmtId="0" fontId="44" fillId="0" borderId="0" xfId="0" applyFont="1" applyFill="1"/>
    <xf numFmtId="182" fontId="98" fillId="0" borderId="0" xfId="0" applyNumberFormat="1" applyFont="1" applyFill="1" applyAlignment="1">
      <alignment horizontal="left" vertical="center"/>
    </xf>
    <xf numFmtId="0" fontId="47" fillId="0" borderId="0" xfId="0" applyFont="1" applyFill="1"/>
    <xf numFmtId="0" fontId="174" fillId="0" borderId="0" xfId="9" applyFont="1" applyFill="1" applyAlignment="1"/>
    <xf numFmtId="0" fontId="1" fillId="0" borderId="0" xfId="0" applyFont="1" applyFill="1"/>
    <xf numFmtId="0" fontId="175" fillId="0" borderId="0" xfId="9" applyFont="1" applyFill="1"/>
    <xf numFmtId="0" fontId="176" fillId="0" borderId="0" xfId="0" applyFont="1" applyFill="1"/>
    <xf numFmtId="182" fontId="36" fillId="0" borderId="0" xfId="0" applyNumberFormat="1" applyFont="1" applyFill="1" applyAlignment="1">
      <alignment horizontal="left" vertical="center"/>
    </xf>
    <xf numFmtId="0" fontId="177" fillId="0" borderId="0" xfId="0" applyFont="1" applyFill="1"/>
    <xf numFmtId="0" fontId="175" fillId="0" borderId="0" xfId="9" applyFont="1" applyFill="1" applyAlignment="1"/>
    <xf numFmtId="0" fontId="178" fillId="0" borderId="0" xfId="9" applyFont="1" applyFill="1"/>
    <xf numFmtId="0" fontId="179" fillId="0" borderId="0" xfId="0" applyFont="1" applyFill="1"/>
    <xf numFmtId="182" fontId="7" fillId="0" borderId="0" xfId="0" applyNumberFormat="1" applyFont="1" applyFill="1" applyAlignment="1">
      <alignment horizontal="left" vertical="center"/>
    </xf>
    <xf numFmtId="0" fontId="180" fillId="0" borderId="0" xfId="0" applyFont="1" applyFill="1"/>
    <xf numFmtId="0" fontId="178" fillId="0" borderId="0" xfId="9" applyFont="1" applyFill="1" applyAlignment="1"/>
    <xf numFmtId="0" fontId="177" fillId="0" borderId="0" xfId="0" applyFont="1" applyFill="1" applyAlignment="1">
      <alignment vertical="center"/>
    </xf>
    <xf numFmtId="0" fontId="175" fillId="0" borderId="0" xfId="9" applyFont="1" applyFill="1" applyAlignment="1">
      <alignment horizontal="left"/>
    </xf>
    <xf numFmtId="0" fontId="110" fillId="0" borderId="0" xfId="9" applyFont="1" applyFill="1" applyAlignment="1">
      <alignment horizontal="left"/>
    </xf>
    <xf numFmtId="1" fontId="12" fillId="0" borderId="0" xfId="2" applyNumberFormat="1" applyFont="1" applyBorder="1" applyAlignment="1">
      <alignment horizontal="right" vertical="center"/>
    </xf>
    <xf numFmtId="1" fontId="12" fillId="4" borderId="0" xfId="2" applyNumberFormat="1" applyFont="1" applyFill="1" applyBorder="1" applyAlignment="1">
      <alignment horizontal="right" vertical="center"/>
    </xf>
    <xf numFmtId="166" fontId="2" fillId="0" borderId="103" xfId="0" applyNumberFormat="1" applyFont="1" applyFill="1" applyBorder="1" applyAlignment="1">
      <alignment horizontal="right" indent="1"/>
    </xf>
    <xf numFmtId="3" fontId="184" fillId="0" borderId="103" xfId="0" applyNumberFormat="1" applyFont="1" applyFill="1" applyBorder="1" applyAlignment="1">
      <alignment horizontal="right"/>
    </xf>
    <xf numFmtId="164" fontId="9" fillId="0" borderId="103" xfId="0" applyNumberFormat="1" applyFont="1" applyFill="1" applyBorder="1" applyAlignment="1">
      <alignment horizontal="right"/>
    </xf>
    <xf numFmtId="165" fontId="9" fillId="0" borderId="103" xfId="0" applyNumberFormat="1" applyFont="1" applyFill="1" applyBorder="1" applyAlignment="1">
      <alignment horizontal="right"/>
    </xf>
    <xf numFmtId="0" fontId="178" fillId="0" borderId="0" xfId="9" applyFont="1" applyFill="1" applyAlignment="1">
      <alignment horizontal="left"/>
    </xf>
    <xf numFmtId="0" fontId="174" fillId="0" borderId="0" xfId="9" applyFont="1" applyFill="1" applyAlignment="1">
      <alignment horizontal="left"/>
    </xf>
    <xf numFmtId="0" fontId="79" fillId="0" borderId="0" xfId="0" applyFont="1" applyFill="1"/>
    <xf numFmtId="0" fontId="0" fillId="0" borderId="0" xfId="0" applyFont="1" applyFill="1"/>
    <xf numFmtId="0" fontId="0" fillId="0" borderId="0" xfId="0" applyFont="1" applyFill="1" applyAlignment="1"/>
    <xf numFmtId="169" fontId="51" fillId="3" borderId="0" xfId="1" applyNumberFormat="1" applyFont="1" applyFill="1" applyBorder="1" applyAlignment="1">
      <alignment horizontal="right" vertical="center"/>
    </xf>
    <xf numFmtId="188" fontId="52" fillId="3" borderId="0" xfId="1" applyNumberFormat="1" applyFont="1" applyFill="1" applyBorder="1" applyAlignment="1">
      <alignment horizontal="right" vertical="center"/>
    </xf>
    <xf numFmtId="0" fontId="0" fillId="3" borderId="0" xfId="0" applyFill="1" applyBorder="1" applyAlignment="1">
      <alignment vertical="center"/>
    </xf>
    <xf numFmtId="0" fontId="185" fillId="0" borderId="0" xfId="0" applyFont="1" applyFill="1" applyBorder="1"/>
    <xf numFmtId="0" fontId="186" fillId="0" borderId="0" xfId="0" applyFont="1" applyFill="1" applyBorder="1"/>
    <xf numFmtId="168" fontId="4" fillId="0" borderId="0" xfId="1" applyNumberFormat="1" applyFont="1" applyBorder="1" applyAlignment="1">
      <alignment vertical="top"/>
    </xf>
    <xf numFmtId="0" fontId="0" fillId="0" borderId="104" xfId="0" applyBorder="1"/>
    <xf numFmtId="0" fontId="0" fillId="0" borderId="104" xfId="0" applyBorder="1" applyAlignment="1">
      <alignment horizontal="right"/>
    </xf>
    <xf numFmtId="178" fontId="109" fillId="0" borderId="0" xfId="0" applyNumberFormat="1" applyFont="1" applyBorder="1" applyAlignment="1">
      <alignment horizontal="right" wrapText="1"/>
    </xf>
    <xf numFmtId="0" fontId="189" fillId="0" borderId="0" xfId="0" applyFont="1"/>
    <xf numFmtId="180" fontId="191" fillId="0" borderId="0" xfId="0" applyNumberFormat="1" applyFont="1" applyAlignment="1">
      <alignment horizontal="left" vertical="center"/>
    </xf>
    <xf numFmtId="0" fontId="193" fillId="0" borderId="0" xfId="0" applyFont="1" applyBorder="1" applyAlignment="1">
      <alignment vertical="center"/>
    </xf>
    <xf numFmtId="0" fontId="193" fillId="0" borderId="0" xfId="0" applyFont="1" applyFill="1" applyBorder="1" applyAlignment="1">
      <alignment vertical="center"/>
    </xf>
    <xf numFmtId="0" fontId="193" fillId="0" borderId="0" xfId="0" applyFont="1" applyFill="1" applyBorder="1" applyAlignment="1">
      <alignment horizontal="left" vertical="center"/>
    </xf>
    <xf numFmtId="0" fontId="194" fillId="0" borderId="0" xfId="0" applyFont="1"/>
    <xf numFmtId="187" fontId="89" fillId="0" borderId="0" xfId="0" applyNumberFormat="1" applyFont="1" applyBorder="1"/>
    <xf numFmtId="1" fontId="89" fillId="0" borderId="0" xfId="0" applyNumberFormat="1" applyFont="1" applyBorder="1" applyAlignment="1">
      <alignment horizontal="right"/>
    </xf>
    <xf numFmtId="0" fontId="77" fillId="0" borderId="0" xfId="0" applyFont="1" applyAlignment="1">
      <alignment horizontal="left"/>
    </xf>
    <xf numFmtId="0" fontId="194" fillId="0" borderId="0" xfId="0" applyFont="1" applyAlignment="1">
      <alignment horizontal="right"/>
    </xf>
    <xf numFmtId="0" fontId="194" fillId="0" borderId="0" xfId="0" applyFont="1" applyAlignment="1">
      <alignment horizontal="center"/>
    </xf>
    <xf numFmtId="164" fontId="0" fillId="0" borderId="0" xfId="0" applyNumberFormat="1" applyFont="1" applyBorder="1" applyAlignment="1">
      <alignment horizontal="left"/>
    </xf>
    <xf numFmtId="0" fontId="134" fillId="11" borderId="0" xfId="0" applyFont="1" applyFill="1" applyBorder="1" applyAlignment="1">
      <alignment horizontal="center"/>
    </xf>
    <xf numFmtId="177" fontId="134" fillId="11" borderId="0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right" textRotation="90"/>
    </xf>
    <xf numFmtId="182" fontId="4" fillId="0" borderId="105" xfId="2" applyNumberFormat="1" applyFont="1" applyBorder="1" applyAlignment="1">
      <alignment horizontal="left" vertical="center"/>
    </xf>
    <xf numFmtId="0" fontId="83" fillId="0" borderId="7" xfId="0" applyFont="1" applyBorder="1" applyAlignment="1">
      <alignment vertical="center"/>
    </xf>
    <xf numFmtId="164" fontId="83" fillId="4" borderId="7" xfId="7" applyNumberFormat="1" applyFont="1" applyFill="1" applyBorder="1" applyAlignment="1">
      <alignment vertical="center"/>
    </xf>
    <xf numFmtId="0" fontId="84" fillId="0" borderId="7" xfId="0" applyFont="1" applyBorder="1" applyAlignment="1">
      <alignment vertical="center"/>
    </xf>
    <xf numFmtId="0" fontId="84" fillId="4" borderId="7" xfId="0" applyFont="1" applyFill="1" applyBorder="1" applyAlignment="1">
      <alignment vertical="center"/>
    </xf>
    <xf numFmtId="0" fontId="84" fillId="0" borderId="8" xfId="0" applyFont="1" applyBorder="1" applyAlignment="1">
      <alignment vertical="center"/>
    </xf>
    <xf numFmtId="0" fontId="197" fillId="0" borderId="0" xfId="0" applyFont="1"/>
    <xf numFmtId="0" fontId="88" fillId="0" borderId="0" xfId="9" applyAlignment="1">
      <alignment horizontal="center"/>
    </xf>
    <xf numFmtId="0" fontId="0" fillId="0" borderId="0" xfId="0" applyBorder="1" applyAlignment="1">
      <alignment horizontal="center"/>
    </xf>
    <xf numFmtId="0" fontId="89" fillId="0" borderId="0" xfId="0" applyFont="1" applyAlignment="1">
      <alignment textRotation="90"/>
    </xf>
  </cellXfs>
  <cellStyles count="87">
    <cellStyle name="_Averages 2000 2007" xfId="24"/>
    <cellStyle name="_WHS report Feb 2 FINAL" xfId="25"/>
    <cellStyle name="Brand Align Left Text" xfId="42"/>
    <cellStyle name="Brand Default" xfId="43"/>
    <cellStyle name="Brand Percent" xfId="44"/>
    <cellStyle name="Brand Source" xfId="45"/>
    <cellStyle name="Brand Subtitle with Underline" xfId="46"/>
    <cellStyle name="Brand Subtitle without Underline" xfId="47"/>
    <cellStyle name="Brand Title" xfId="48"/>
    <cellStyle name="Comma" xfId="2" builtinId="3"/>
    <cellStyle name="Comma 2" xfId="41"/>
    <cellStyle name="Comma 2 2" xfId="49"/>
    <cellStyle name="Comma 3" xfId="50"/>
    <cellStyle name="Comma 3 2" xfId="65"/>
    <cellStyle name="Comma 4" xfId="51"/>
    <cellStyle name="Comma 5" xfId="70"/>
    <cellStyle name="Comma 6" xfId="71"/>
    <cellStyle name="Comma 7" xfId="72"/>
    <cellStyle name="Comma 8" xfId="73"/>
    <cellStyle name="Comma 9" xfId="7"/>
    <cellStyle name="Currency 2" xfId="68"/>
    <cellStyle name="Euro" xfId="52"/>
    <cellStyle name="had" xfId="26"/>
    <cellStyle name="had0" xfId="27"/>
    <cellStyle name="Had2" xfId="28"/>
    <cellStyle name="Hyperlink" xfId="9" builtinId="8"/>
    <cellStyle name="Hyperlink 2" xfId="60"/>
    <cellStyle name="MS_Arabic" xfId="14"/>
    <cellStyle name="MS_Latin" xfId="15"/>
    <cellStyle name="Normal" xfId="0" builtinId="0"/>
    <cellStyle name="Normal 10" xfId="18"/>
    <cellStyle name="Normal 11" xfId="3"/>
    <cellStyle name="Normal 12" xfId="61"/>
    <cellStyle name="Normal 13" xfId="74"/>
    <cellStyle name="Normal 14" xfId="75"/>
    <cellStyle name="Normal 15" xfId="76"/>
    <cellStyle name="Normal 2" xfId="5"/>
    <cellStyle name="Normal 2 2" xfId="11"/>
    <cellStyle name="Normal 2 2 2" xfId="39"/>
    <cellStyle name="Normal 2 3" xfId="53"/>
    <cellStyle name="Normal 2 4" xfId="54"/>
    <cellStyle name="Normal 2 5" xfId="19"/>
    <cellStyle name="Normal 3" xfId="6"/>
    <cellStyle name="Normal 3 2" xfId="55"/>
    <cellStyle name="Normal 3 2 2" xfId="56"/>
    <cellStyle name="Normal 3 2 3" xfId="57"/>
    <cellStyle name="Normal 3 3" xfId="58"/>
    <cellStyle name="Normal 3 4" xfId="64"/>
    <cellStyle name="Normal 3 5" xfId="84"/>
    <cellStyle name="Normal 3 6" xfId="86"/>
    <cellStyle name="Normal 3 7" xfId="20"/>
    <cellStyle name="Normal 4" xfId="4"/>
    <cellStyle name="Normal 4 2" xfId="62"/>
    <cellStyle name="Normal 4 3" xfId="63"/>
    <cellStyle name="Normal 4 4" xfId="85"/>
    <cellStyle name="Normal 5" xfId="13"/>
    <cellStyle name="Normal 5 2" xfId="21"/>
    <cellStyle name="Normal 6" xfId="16"/>
    <cellStyle name="Normal 6 2" xfId="77"/>
    <cellStyle name="Normal 6 3" xfId="22"/>
    <cellStyle name="Normal 7" xfId="23"/>
    <cellStyle name="Normal 8" xfId="38"/>
    <cellStyle name="Normal 8 2" xfId="17"/>
    <cellStyle name="Normal 9" xfId="59"/>
    <cellStyle name="Percent" xfId="1" builtinId="5"/>
    <cellStyle name="Percent 10" xfId="78"/>
    <cellStyle name="Percent 11" xfId="8"/>
    <cellStyle name="Percent 2" xfId="10"/>
    <cellStyle name="Percent 2 2" xfId="12"/>
    <cellStyle name="Percent 2 2 2" xfId="67"/>
    <cellStyle name="Percent 3" xfId="40"/>
    <cellStyle name="Percent 3 2" xfId="66"/>
    <cellStyle name="Percent 4" xfId="69"/>
    <cellStyle name="Percent 5" xfId="79"/>
    <cellStyle name="Percent 6" xfId="80"/>
    <cellStyle name="Percent 7" xfId="81"/>
    <cellStyle name="Percent 8" xfId="82"/>
    <cellStyle name="Percent 9" xfId="83"/>
    <cellStyle name="Style 1" xfId="29"/>
    <cellStyle name="Style 2" xfId="30"/>
    <cellStyle name="Style 3" xfId="31"/>
    <cellStyle name="Style 4" xfId="32"/>
    <cellStyle name="Total1" xfId="33"/>
    <cellStyle name="TXT1" xfId="34"/>
    <cellStyle name="TXT2" xfId="35"/>
    <cellStyle name="TXT3" xfId="36"/>
    <cellStyle name="TXT4" xfId="37"/>
  </cellStyles>
  <dxfs count="696"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4" formatCode="0.0%;\ \-0.0%;\ * &quot;&quot;"/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172" formatCode="###\'###\'##0"/>
    </dxf>
    <dxf>
      <numFmt numFmtId="205" formatCode="###\'##0"/>
    </dxf>
    <dxf>
      <numFmt numFmtId="205" formatCode="###\'##0"/>
    </dxf>
    <dxf>
      <numFmt numFmtId="206" formatCode="##\'##0"/>
    </dxf>
    <dxf>
      <numFmt numFmtId="170" formatCode="###;\-###\ ;\ * &quot;&quot;"/>
    </dxf>
    <dxf>
      <numFmt numFmtId="207" formatCode="##0;\ ;\ * &quot;&quot;"/>
    </dxf>
    <dxf>
      <numFmt numFmtId="172" formatCode="###\'###\'##0"/>
    </dxf>
    <dxf>
      <numFmt numFmtId="205" formatCode="###\'##0"/>
    </dxf>
    <dxf>
      <numFmt numFmtId="205" formatCode="###\'##0"/>
    </dxf>
    <dxf>
      <numFmt numFmtId="206" formatCode="##\'##0"/>
    </dxf>
    <dxf>
      <numFmt numFmtId="170" formatCode="###;\-###\ ;\ * &quot;&quot;"/>
    </dxf>
    <dxf>
      <numFmt numFmtId="207" formatCode="##0;\ ;\ * &quot;&quot;"/>
    </dxf>
    <dxf>
      <numFmt numFmtId="172" formatCode="###\'###\'##0"/>
    </dxf>
    <dxf>
      <numFmt numFmtId="205" formatCode="###\'##0"/>
    </dxf>
    <dxf>
      <numFmt numFmtId="205" formatCode="###\'##0"/>
    </dxf>
    <dxf>
      <numFmt numFmtId="206" formatCode="##\'##0"/>
    </dxf>
    <dxf>
      <numFmt numFmtId="170" formatCode="###;\-###\ ;\ * &quot;&quot;"/>
    </dxf>
    <dxf>
      <numFmt numFmtId="207" formatCode="##0;\ ;\ * &quot;&quot;"/>
    </dxf>
    <dxf>
      <numFmt numFmtId="172" formatCode="###\'###\'##0"/>
    </dxf>
    <dxf>
      <numFmt numFmtId="205" formatCode="###\'##0"/>
    </dxf>
    <dxf>
      <numFmt numFmtId="205" formatCode="###\'##0"/>
    </dxf>
    <dxf>
      <numFmt numFmtId="206" formatCode="##\'##0"/>
    </dxf>
    <dxf>
      <numFmt numFmtId="170" formatCode="###;\-###\ ;\ * &quot;&quot;"/>
    </dxf>
    <dxf>
      <numFmt numFmtId="207" formatCode="##0;\ ;\ * &quot;&quot;"/>
    </dxf>
    <dxf>
      <numFmt numFmtId="204" formatCode="0.0%;\ \-0.0%;\ * &quot;&quot;"/>
    </dxf>
    <dxf>
      <numFmt numFmtId="172" formatCode="###\'###\'##0"/>
    </dxf>
    <dxf>
      <numFmt numFmtId="205" formatCode="###\'##0"/>
    </dxf>
    <dxf>
      <numFmt numFmtId="205" formatCode="###\'##0"/>
    </dxf>
    <dxf>
      <numFmt numFmtId="206" formatCode="##\'##0"/>
    </dxf>
    <dxf>
      <numFmt numFmtId="170" formatCode="###;\-###\ ;\ * &quot;&quot;"/>
    </dxf>
    <dxf>
      <numFmt numFmtId="207" formatCode="##0;\ ;\ * &quot;&quot;"/>
    </dxf>
    <dxf>
      <numFmt numFmtId="172" formatCode="###\'###\'##0"/>
    </dxf>
    <dxf>
      <numFmt numFmtId="205" formatCode="###\'##0"/>
    </dxf>
    <dxf>
      <numFmt numFmtId="205" formatCode="###\'##0"/>
    </dxf>
    <dxf>
      <numFmt numFmtId="206" formatCode="##\'##0"/>
    </dxf>
    <dxf>
      <numFmt numFmtId="170" formatCode="###;\-###\ ;\ * &quot;&quot;"/>
    </dxf>
    <dxf>
      <numFmt numFmtId="207" formatCode="##0;\ ;\ * &quot;&quot;"/>
    </dxf>
    <dxf>
      <numFmt numFmtId="172" formatCode="###\'###\'##0"/>
    </dxf>
    <dxf>
      <numFmt numFmtId="205" formatCode="###\'##0"/>
    </dxf>
    <dxf>
      <numFmt numFmtId="205" formatCode="###\'##0"/>
    </dxf>
    <dxf>
      <numFmt numFmtId="206" formatCode="##\'##0"/>
    </dxf>
    <dxf>
      <numFmt numFmtId="170" formatCode="###;\-###\ ;\ * &quot;&quot;"/>
    </dxf>
    <dxf>
      <numFmt numFmtId="207" formatCode="##0;\ ;\ * &quot;&quot;"/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border>
        <top/>
        <bottom style="thin">
          <color theme="4"/>
        </bottom>
        <vertical/>
        <horizontal/>
      </border>
    </dxf>
    <dxf>
      <border>
        <top/>
        <bottom style="thin">
          <color theme="4"/>
        </bottom>
        <vertical/>
        <horizontal/>
      </border>
    </dxf>
    <dxf>
      <border>
        <top/>
        <bottom style="thin">
          <color theme="4"/>
        </bottom>
        <vertical/>
        <horizontal/>
      </border>
    </dxf>
    <dxf>
      <numFmt numFmtId="168" formatCode="0.0%"/>
    </dxf>
    <dxf>
      <numFmt numFmtId="168" formatCode="0.0%"/>
    </dxf>
    <dxf>
      <border>
        <top/>
        <bottom style="thin">
          <color theme="4"/>
        </bottom>
        <vertical/>
        <horizontal/>
      </border>
    </dxf>
    <dxf>
      <numFmt numFmtId="172" formatCode="###\'###\'##0"/>
    </dxf>
    <dxf>
      <numFmt numFmtId="205" formatCode="###\'##0"/>
    </dxf>
    <dxf>
      <numFmt numFmtId="205" formatCode="###\'##0"/>
    </dxf>
    <dxf>
      <numFmt numFmtId="206" formatCode="##\'##0"/>
    </dxf>
    <dxf>
      <numFmt numFmtId="170" formatCode="###;\-###\ ;\ * &quot;&quot;"/>
    </dxf>
    <dxf>
      <numFmt numFmtId="1" formatCode="0"/>
    </dxf>
    <dxf>
      <border>
        <top/>
        <bottom style="thin">
          <color theme="4"/>
        </bottom>
        <vertical/>
        <horizontal/>
      </border>
    </dxf>
    <dxf>
      <numFmt numFmtId="168" formatCode="0.0%"/>
    </dxf>
    <dxf>
      <border>
        <top/>
        <bottom style="thin">
          <color theme="4"/>
        </bottom>
        <vertical/>
        <horizontal/>
      </border>
    </dxf>
    <dxf>
      <border>
        <top/>
        <bottom style="thin">
          <color theme="4"/>
        </bottom>
        <vertical/>
        <horizontal/>
      </border>
    </dxf>
    <dxf>
      <numFmt numFmtId="172" formatCode="###\'###\'##0"/>
    </dxf>
    <dxf>
      <numFmt numFmtId="205" formatCode="###\'##0"/>
    </dxf>
    <dxf>
      <numFmt numFmtId="205" formatCode="###\'##0"/>
    </dxf>
    <dxf>
      <numFmt numFmtId="206" formatCode="##\'##0"/>
    </dxf>
    <dxf>
      <numFmt numFmtId="170" formatCode="###;\-###\ ;\ * &quot;&quot;"/>
    </dxf>
    <dxf>
      <numFmt numFmtId="1" formatCode="0"/>
    </dxf>
    <dxf>
      <numFmt numFmtId="168" formatCode="0.0%"/>
    </dxf>
    <dxf>
      <border>
        <top/>
        <bottom style="thin">
          <color theme="4"/>
        </bottom>
        <vertical/>
        <horizontal/>
      </border>
    </dxf>
    <dxf>
      <border>
        <top/>
        <bottom style="thin">
          <color theme="4"/>
        </bottom>
        <vertical/>
        <horizontal/>
      </border>
    </dxf>
    <dxf>
      <numFmt numFmtId="172" formatCode="###\'###\'##0"/>
    </dxf>
    <dxf>
      <numFmt numFmtId="205" formatCode="###\'##0"/>
    </dxf>
    <dxf>
      <numFmt numFmtId="205" formatCode="###\'##0"/>
    </dxf>
    <dxf>
      <numFmt numFmtId="206" formatCode="##\'##0"/>
    </dxf>
    <dxf>
      <numFmt numFmtId="170" formatCode="###;\-###\ ;\ * &quot;&quot;"/>
    </dxf>
    <dxf>
      <numFmt numFmtId="1" formatCode="0"/>
    </dxf>
    <dxf>
      <numFmt numFmtId="172" formatCode="###\'###\'##0"/>
    </dxf>
    <dxf>
      <numFmt numFmtId="205" formatCode="###\'##0"/>
    </dxf>
    <dxf>
      <numFmt numFmtId="205" formatCode="###\'##0"/>
    </dxf>
    <dxf>
      <numFmt numFmtId="206" formatCode="##\'##0"/>
    </dxf>
    <dxf>
      <numFmt numFmtId="170" formatCode="###;\-###\ ;\ * &quot;&quot;"/>
    </dxf>
    <dxf>
      <numFmt numFmtId="1" formatCode="0"/>
    </dxf>
    <dxf>
      <border>
        <top/>
        <bottom style="thin">
          <color theme="4"/>
        </bottom>
        <vertical/>
        <horizontal/>
      </border>
    </dxf>
    <dxf>
      <numFmt numFmtId="168" formatCode="0.0%"/>
    </dxf>
    <dxf>
      <border>
        <top/>
        <bottom style="thin">
          <color theme="4"/>
        </bottom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187" formatCode="###\'###\'###"/>
    </dxf>
    <dxf>
      <numFmt numFmtId="187" formatCode="###\'###\'###"/>
    </dxf>
    <dxf>
      <numFmt numFmtId="205" formatCode="###\'##0"/>
    </dxf>
    <dxf>
      <numFmt numFmtId="205" formatCode="###\'##0"/>
    </dxf>
    <dxf>
      <numFmt numFmtId="206" formatCode="##\'##0"/>
    </dxf>
    <dxf>
      <numFmt numFmtId="170" formatCode="###;\-###\ ;\ * &quot;&quot;"/>
    </dxf>
    <dxf>
      <numFmt numFmtId="207" formatCode="##0;\ ;\ * &quot;&quot;"/>
    </dxf>
    <dxf>
      <numFmt numFmtId="4" formatCode="#,##0.00"/>
    </dxf>
    <dxf>
      <numFmt numFmtId="179" formatCode="#,##0.0"/>
    </dxf>
    <dxf>
      <numFmt numFmtId="187" formatCode="###\'###\'###"/>
    </dxf>
    <dxf>
      <numFmt numFmtId="187" formatCode="###\'###\'###"/>
    </dxf>
    <dxf>
      <numFmt numFmtId="205" formatCode="###\'##0"/>
    </dxf>
    <dxf>
      <numFmt numFmtId="205" formatCode="###\'##0"/>
    </dxf>
    <dxf>
      <numFmt numFmtId="206" formatCode="##\'##0"/>
    </dxf>
    <dxf>
      <numFmt numFmtId="170" formatCode="###;\-###\ ;\ * &quot;&quot;"/>
    </dxf>
    <dxf>
      <numFmt numFmtId="207" formatCode="##0;\ ;\ * &quot;&quot;"/>
    </dxf>
    <dxf>
      <numFmt numFmtId="4" formatCode="#,##0.00"/>
    </dxf>
    <dxf>
      <numFmt numFmtId="179" formatCode="#,##0.0"/>
    </dxf>
    <dxf>
      <numFmt numFmtId="187" formatCode="###\'###\'###"/>
    </dxf>
    <dxf>
      <numFmt numFmtId="187" formatCode="###\'###\'###"/>
    </dxf>
    <dxf>
      <numFmt numFmtId="205" formatCode="###\'##0"/>
    </dxf>
    <dxf>
      <numFmt numFmtId="205" formatCode="###\'##0"/>
    </dxf>
    <dxf>
      <numFmt numFmtId="206" formatCode="##\'##0"/>
    </dxf>
    <dxf>
      <numFmt numFmtId="170" formatCode="###;\-###\ ;\ * &quot;&quot;"/>
    </dxf>
    <dxf>
      <numFmt numFmtId="207" formatCode="##0;\ ;\ * &quot;&quot;"/>
    </dxf>
    <dxf>
      <numFmt numFmtId="4" formatCode="#,##0.00"/>
    </dxf>
    <dxf>
      <numFmt numFmtId="179" formatCode="#,##0.0"/>
    </dxf>
    <dxf>
      <numFmt numFmtId="187" formatCode="###\'###\'###"/>
    </dxf>
    <dxf>
      <numFmt numFmtId="187" formatCode="###\'###\'###"/>
    </dxf>
    <dxf>
      <numFmt numFmtId="205" formatCode="###\'##0"/>
    </dxf>
    <dxf>
      <numFmt numFmtId="205" formatCode="###\'##0"/>
    </dxf>
    <dxf>
      <numFmt numFmtId="206" formatCode="##\'##0"/>
    </dxf>
    <dxf>
      <numFmt numFmtId="170" formatCode="###;\-###\ ;\ * &quot;&quot;"/>
    </dxf>
    <dxf>
      <numFmt numFmtId="207" formatCode="##0;\ ;\ * &quot;&quot;"/>
    </dxf>
    <dxf>
      <numFmt numFmtId="4" formatCode="#,##0.00"/>
    </dxf>
    <dxf>
      <numFmt numFmtId="179" formatCode="#,##0.0"/>
    </dxf>
    <dxf>
      <numFmt numFmtId="187" formatCode="###\'###\'###"/>
    </dxf>
    <dxf>
      <numFmt numFmtId="187" formatCode="###\'###\'###"/>
    </dxf>
    <dxf>
      <numFmt numFmtId="205" formatCode="###\'##0"/>
    </dxf>
    <dxf>
      <numFmt numFmtId="205" formatCode="###\'##0"/>
    </dxf>
    <dxf>
      <numFmt numFmtId="206" formatCode="##\'##0"/>
    </dxf>
    <dxf>
      <numFmt numFmtId="170" formatCode="###;\-###\ ;\ * &quot;&quot;"/>
    </dxf>
    <dxf>
      <numFmt numFmtId="207" formatCode="##0;\ ;\ * &quot;&quot;"/>
    </dxf>
    <dxf>
      <numFmt numFmtId="4" formatCode="#,##0.00"/>
    </dxf>
    <dxf>
      <numFmt numFmtId="179" formatCode="#,##0.0"/>
    </dxf>
    <dxf>
      <numFmt numFmtId="187" formatCode="###\'###\'###"/>
    </dxf>
    <dxf>
      <numFmt numFmtId="187" formatCode="###\'###\'###"/>
    </dxf>
    <dxf>
      <numFmt numFmtId="205" formatCode="###\'##0"/>
    </dxf>
    <dxf>
      <numFmt numFmtId="205" formatCode="###\'##0"/>
    </dxf>
    <dxf>
      <numFmt numFmtId="206" formatCode="##\'##0"/>
    </dxf>
    <dxf>
      <numFmt numFmtId="170" formatCode="###;\-###\ ;\ * &quot;&quot;"/>
    </dxf>
    <dxf>
      <numFmt numFmtId="207" formatCode="##0;\ ;\ * &quot;&quot;"/>
    </dxf>
    <dxf>
      <numFmt numFmtId="4" formatCode="#,##0.00"/>
    </dxf>
    <dxf>
      <numFmt numFmtId="179" formatCode="#,##0.0"/>
    </dxf>
    <dxf>
      <numFmt numFmtId="187" formatCode="###\'###\'###"/>
    </dxf>
    <dxf>
      <numFmt numFmtId="187" formatCode="###\'###\'###"/>
    </dxf>
    <dxf>
      <numFmt numFmtId="205" formatCode="###\'##0"/>
    </dxf>
    <dxf>
      <numFmt numFmtId="205" formatCode="###\'##0"/>
    </dxf>
    <dxf>
      <numFmt numFmtId="206" formatCode="##\'##0"/>
    </dxf>
    <dxf>
      <numFmt numFmtId="170" formatCode="###;\-###\ ;\ * &quot;&quot;"/>
    </dxf>
    <dxf>
      <numFmt numFmtId="207" formatCode="##0;\ ;\ * &quot;&quot;"/>
    </dxf>
    <dxf>
      <numFmt numFmtId="4" formatCode="#,##0.00"/>
    </dxf>
    <dxf>
      <numFmt numFmtId="179" formatCode="#,##0.0"/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font>
        <color theme="4"/>
      </font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font>
        <color theme="4"/>
      </font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font>
        <color theme="4"/>
      </font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font>
        <color theme="4"/>
      </font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font>
        <color theme="4"/>
      </font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font>
        <color theme="4"/>
      </font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164" formatCode="#\'##0"/>
    </dxf>
    <dxf>
      <numFmt numFmtId="165" formatCode="#\'###\'##0"/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numFmt numFmtId="203" formatCode="&quot;&quot;\ ;\ &quot;&quot;\ ;\ * &quot;&quot;"/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theme="4"/>
        </top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175" formatCode="#,###;\ \-#,###;\ * &quot;-&quot;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173" formatCode="[$-409]d\-mmm\-yy;@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175" formatCode="#,###;\ \-#,###;\ * &quot;-&quot;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173" formatCode="[$-409]d\-mmm\-yy;@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173" formatCode="[$-409]d\-mmm\-yy;@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174" formatCode="#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168" formatCode="0.0%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173" formatCode="[$-409]d\-mmm\-yy;@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170" formatCode="###;\-###\ ;\ * &quot;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70" formatCode="###;\-###\ ;\ * &quot;&quot;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173" formatCode="[$-409]d\-mmm\-yy;@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73" formatCode="[$-409]d\-mmm\-yy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74" formatCode="#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74" formatCode="#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74" formatCode="#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75" formatCode="#,###;\ \-#,###;\ * &quot;-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75" formatCode="#,###;\ \-#,###;\ * &quot;-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3"/>
        <name val="Calibri"/>
        <scheme val="minor"/>
      </font>
      <numFmt numFmtId="175" formatCode="#,###;\ \-#,###;\ * &quot;-&quot;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75" formatCode="#,###;\ \-#,###;\ * &quot;-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3"/>
        <name val="Calibri"/>
        <scheme val="minor"/>
      </font>
      <numFmt numFmtId="1" formatCode="0"/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75" formatCode="#,###;\ \-#,###;\ * &quot;-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75" formatCode="#,###;\ \-#,###;\ * &quot;-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75" formatCode="#,###;\ \-#,###;\ * &quot;-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75" formatCode="#,###;\ \-#,###;\ * &quot;-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3"/>
        <name val="Calibri"/>
        <scheme val="minor"/>
      </font>
      <alignment horizontal="lef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76" formatCode="* &quot;&quot;;\ * &quot;&quot;;\ * &quot;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3"/>
        <name val="Calibri"/>
        <scheme val="minor"/>
      </font>
      <alignment horizontal="lef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diagonalUp="0" diagonalDown="0">
        <left/>
        <right/>
        <top style="thin">
          <color theme="4" tint="-0.24994659260841701"/>
        </top>
        <bottom style="thin">
          <color theme="4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alignment horizontal="left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3" tint="0.39994506668294322"/>
        </top>
        <bottom style="thin">
          <color theme="3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-0.24994659260841701"/>
        </top>
        <bottom style="thin">
          <color theme="4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alignment horizontal="right" vertical="bottom" textRotation="90" wrapText="0" indent="0" justifyLastLine="0" shrinkToFit="0" readingOrder="0"/>
      <border diagonalUp="0" diagonalDown="0" outline="0">
        <left/>
        <right/>
        <top/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alignment horizontal="right" vertical="bottom" textRotation="90" wrapText="0" indent="0" justifyLastLine="0" shrinkToFit="0" readingOrder="0"/>
      <border diagonalUp="0" diagonalDown="0" outline="0">
        <left/>
        <right/>
        <top/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alignment horizontal="right" vertical="bottom" textRotation="90" wrapText="0" indent="0" justifyLastLine="0" shrinkToFit="0" readingOrder="0"/>
      <border diagonalUp="0" diagonalDown="0" outline="0">
        <left/>
        <right/>
        <top/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alignment horizontal="right" vertical="bottom" textRotation="90" wrapText="0" indent="0" justifyLastLine="0" shrinkToFit="0" readingOrder="0"/>
      <border diagonalUp="0" diagonalDown="0" outline="0">
        <left/>
        <right/>
        <top/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#\'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thin">
          <color theme="4"/>
        </bottom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alignment horizontal="right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alignment horizontal="right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82" formatCode="#,###;\ \-#,###;\ * &quot;&quot;"/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82" formatCode="#,###;\ \-#,###;\ * &quot;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82" formatCode="#,###;\ \-#,###;\ * &quot;&quot;"/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82" formatCode="#,###;\ \-#,###;\ * &quot;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82" formatCode="#,###;\ \-#,###;\ * &quot;&quot;"/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82" formatCode="#,###;\ \-#,###;\ * &quot;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82" formatCode="#,###;\ \-#,###;\ * &quot;&quot;"/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82" formatCode="#,###;\ \-#,###;\ * &quot;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82" formatCode="#,###;\ \-#,###;\ * &quot;&quot;"/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82" formatCode="#,###;\ \-#,###;\ * &quot;&quot;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82" formatCode="#,###;\ \-#,###;\ * &quot;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3"/>
        <name val="Calibri"/>
        <scheme val="minor"/>
      </font>
      <numFmt numFmtId="182" formatCode="#,###;\ \-#,###;\ * &quot;&quot;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82" formatCode="#,###;\ \-#,###;\ * &quot;&quot;"/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3"/>
        <name val="Calibri"/>
        <scheme val="minor"/>
      </font>
      <numFmt numFmtId="182" formatCode="#,###;\ \-#,###;\ * &quot;&quot;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82" formatCode="#,###;\ \-#,###;\ * &quot;&quot;"/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3"/>
        <name val="Calibri"/>
        <scheme val="minor"/>
      </font>
      <numFmt numFmtId="182" formatCode="#,###;\ \-#,###;\ * &quot;&quot;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82" formatCode="#,###;\ \-#,###;\ * &quot;&quot;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3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strike val="0"/>
        <outline val="0"/>
        <shadow val="0"/>
        <u val="none"/>
        <vertAlign val="baseline"/>
        <sz val="11"/>
        <color rgb="FF1F497D"/>
        <name val="Calibri"/>
        <scheme val="none"/>
      </font>
      <numFmt numFmtId="182" formatCode="#,###;\ \-#,###;\ * &quot;&quot;"/>
      <fill>
        <patternFill patternType="none">
          <fgColor rgb="FF000000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82" formatCode="#,###;\ \-#,###;\ * &quot;&quot;"/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4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4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183" formatCode="0.0;\ \-0.0;\ * &quot;&quot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4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4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4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185" formatCode="#,###.0;\ \-#,###.0;\ * &quot;&quot;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4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4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183" formatCode="0.0;\ \-0.0;\ * &quot;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4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177" formatCode="0.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4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177" formatCode="0.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4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185" formatCode="#,###.0;\ \-#,###.0;\ * &quot;&quot;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4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183" formatCode="0.0;\ \-0.0;\ * &quot;&quot;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4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183" formatCode="0.0;\ \-0.0;\ * &quot;&quot;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4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204" formatCode="0.0%;\ \-0.0%;\ * &quot;&quot;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4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libri"/>
        <scheme val="minor"/>
      </font>
      <numFmt numFmtId="164" formatCode="#\'##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 outline="0">
        <left/>
        <right/>
        <top/>
        <bottom/>
      </border>
    </dxf>
    <dxf>
      <border outline="0">
        <top style="thin">
          <color theme="8"/>
        </top>
        <bottom style="thin">
          <color theme="8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color rgb="FF1F497D"/>
        <name val="Calibri"/>
        <scheme val="none"/>
      </font>
      <fill>
        <patternFill patternType="none">
          <fgColor rgb="FFDBE5F1"/>
          <bgColor rgb="FFFFFF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Calibri"/>
        <scheme val="minor"/>
      </font>
      <fill>
        <patternFill patternType="none">
          <fgColor theme="4" tint="0.79998168889431442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Calibri"/>
        <scheme val="minor"/>
      </font>
      <numFmt numFmtId="178" formatCode="0;0;;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Calibri"/>
        <scheme val="minor"/>
      </font>
      <numFmt numFmtId="178" formatCode="0;0;;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Calibri"/>
        <scheme val="minor"/>
      </font>
      <numFmt numFmtId="178" formatCode="0;0;;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Calibri"/>
        <scheme val="minor"/>
      </font>
      <numFmt numFmtId="178" formatCode="0;0;;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Calibri"/>
        <scheme val="minor"/>
      </font>
      <numFmt numFmtId="178" formatCode="0;0;;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4"/>
        <color theme="3"/>
        <name val="Calibri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4"/>
        <color theme="3"/>
        <name val="Calibri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4"/>
        <color theme="3"/>
        <name val="Calibri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none"/>
      </font>
      <numFmt numFmtId="177" formatCode="0.0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4"/>
        <color theme="3"/>
        <name val="Calibri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alignment horizontal="righ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3"/>
        <name val="Calibri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4"/>
        <color theme="3"/>
        <name val="Calibri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 style="thin">
          <color theme="4" tint="0.79998168889431442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 style="thin">
          <color theme="4" tint="0.79998168889431442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Calibri"/>
        <scheme val="minor"/>
      </font>
      <numFmt numFmtId="178" formatCode="0;0;;@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Calibri"/>
        <scheme val="minor"/>
      </font>
      <numFmt numFmtId="178" formatCode="0;0;;@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Calibri"/>
        <scheme val="minor"/>
      </font>
      <numFmt numFmtId="178" formatCode="0;0;;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Calibri"/>
        <scheme val="minor"/>
      </font>
      <numFmt numFmtId="178" formatCode="0;0;;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4"/>
        <color theme="3"/>
        <name val="Calibri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4"/>
        <color theme="3"/>
        <name val="Calibri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4"/>
        <color theme="3"/>
        <name val="Calibri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relativeIndent="0" justifyLastLine="0" shrinkToFit="0" readingOrder="0"/>
      <border diagonalUp="0" diagonalDown="0" outline="0">
        <left/>
        <right style="thin">
          <color theme="4" tint="0.79998168889431442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Calibri"/>
        <scheme val="minor"/>
      </font>
      <numFmt numFmtId="178" formatCode="0;0;;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Calibri"/>
        <scheme val="minor"/>
      </font>
      <numFmt numFmtId="178" formatCode="0;0;;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Calibri"/>
        <scheme val="minor"/>
      </font>
      <numFmt numFmtId="178" formatCode="0;0;;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4"/>
        <color theme="3"/>
        <name val="Calibri"/>
      </font>
      <numFmt numFmtId="178" formatCode="0;0;;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Calibri"/>
        <scheme val="minor"/>
      </font>
      <numFmt numFmtId="178" formatCode="0;0;;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3"/>
        <name val="Calibri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1F497D"/>
        <name val="Calibri"/>
        <scheme val="none"/>
      </font>
      <fill>
        <patternFill patternType="none">
          <fgColor rgb="FFDBE5F1"/>
          <bgColor rgb="FFFFFF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Calibri"/>
        <scheme val="minor"/>
      </font>
      <fill>
        <patternFill patternType="none">
          <fgColor theme="4" tint="0.79998168889431442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 tint="-0.249977111117893"/>
        <name val="Calibri"/>
        <scheme val="minor"/>
      </font>
      <numFmt numFmtId="165" formatCode="#\'###\'##0"/>
      <fill>
        <patternFill patternType="solid">
          <fgColor theme="4" tint="0.79998168889431442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 tint="-0.249977111117893"/>
        <name val="Calibri"/>
        <scheme val="minor"/>
      </font>
      <numFmt numFmtId="164" formatCode="#\'##0"/>
      <fill>
        <patternFill patternType="solid">
          <fgColor theme="4" tint="0.79998168889431442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\'##0"/>
      <fill>
        <patternFill patternType="none">
          <fgColor indexed="64"/>
          <bgColor auto="1"/>
        </patternFill>
      </fill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color theme="4" tint="-0.249977111117893"/>
      </font>
    </dxf>
    <dxf>
      <font>
        <b/>
        <color theme="4" tint="-0.249977111117893"/>
      </font>
    </dxf>
    <dxf>
      <font>
        <b/>
        <color theme="4" tint="-0.249977111117893"/>
      </font>
      <border>
        <top style="thin">
          <color theme="4"/>
        </top>
      </border>
    </dxf>
    <dxf>
      <font>
        <b/>
        <color theme="4" tint="-0.249977111117893"/>
      </font>
      <border>
        <bottom style="thin">
          <color theme="4"/>
        </bottom>
      </border>
    </dxf>
    <dxf>
      <font>
        <color theme="4" tint="-0.249977111117893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color theme="4" tint="-0.249977111117893"/>
      </font>
    </dxf>
    <dxf>
      <font>
        <b/>
        <color theme="4" tint="-0.249977111117893"/>
      </font>
    </dxf>
    <dxf>
      <font>
        <b/>
        <color theme="4" tint="-0.249977111117893"/>
      </font>
      <border>
        <top style="thin">
          <color theme="4"/>
        </top>
      </border>
    </dxf>
    <dxf>
      <font>
        <b/>
        <color theme="4" tint="-0.249977111117893"/>
      </font>
      <border>
        <bottom style="thin">
          <color theme="4"/>
        </bottom>
      </border>
    </dxf>
    <dxf>
      <font>
        <color theme="4" tint="-0.249977111117893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color theme="4" tint="-0.249977111117893"/>
      </font>
    </dxf>
    <dxf>
      <font>
        <b/>
        <color theme="4" tint="-0.249977111117893"/>
      </font>
    </dxf>
    <dxf>
      <font>
        <b/>
        <color theme="4" tint="-0.249977111117893"/>
      </font>
      <border>
        <top style="thin">
          <color theme="4"/>
        </top>
      </border>
    </dxf>
    <dxf>
      <font>
        <b/>
        <color theme="4" tint="-0.249977111117893"/>
      </font>
      <border>
        <bottom style="thin">
          <color theme="4"/>
        </bottom>
      </border>
    </dxf>
    <dxf>
      <font>
        <color theme="4" tint="-0.249977111117893"/>
      </font>
      <border>
        <top style="thin">
          <color theme="4"/>
        </top>
        <bottom style="thin">
          <color theme="4"/>
        </bottom>
      </border>
    </dxf>
    <dxf>
      <border>
        <top style="thin">
          <color theme="4"/>
        </top>
        <bottom style="thin">
          <color theme="4"/>
        </bottom>
      </border>
    </dxf>
    <dxf>
      <border>
        <top style="thin">
          <color theme="4"/>
        </top>
        <bottom style="thin">
          <color theme="4"/>
        </bottom>
      </border>
    </dxf>
    <dxf>
      <font>
        <color theme="4"/>
      </font>
    </dxf>
    <dxf>
      <font>
        <b/>
        <color theme="1"/>
      </font>
    </dxf>
    <dxf>
      <font>
        <b val="0"/>
        <i val="0"/>
        <color theme="4"/>
      </font>
    </dxf>
    <dxf>
      <font>
        <b val="0"/>
        <i val="0"/>
        <color theme="1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 diagonalUp="0" diagonalDown="0">
        <left/>
        <right/>
        <top/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4"/>
        </top>
        <bottom style="thin">
          <color theme="4"/>
        </bottom>
      </border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ont>
        <b val="0"/>
        <i val="0"/>
        <color theme="1"/>
      </font>
      <border>
        <bottom style="thin">
          <color theme="4"/>
        </bottom>
        <horizontal style="thin">
          <color theme="4" tint="0.79998168889431442"/>
        </horizontal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color theme="4" tint="-0.249977111117893"/>
      </font>
    </dxf>
    <dxf>
      <font>
        <b/>
        <color theme="4" tint="-0.249977111117893"/>
      </font>
    </dxf>
    <dxf>
      <font>
        <b/>
        <color theme="4" tint="-0.249977111117893"/>
      </font>
      <border>
        <top style="thin">
          <color theme="4"/>
        </top>
      </border>
    </dxf>
    <dxf>
      <font>
        <b/>
        <color theme="4" tint="-0.249977111117893"/>
      </font>
      <border>
        <bottom style="thin">
          <color theme="4"/>
        </bottom>
      </border>
    </dxf>
    <dxf>
      <font>
        <color theme="4" tint="-0.249977111117893"/>
      </font>
      <border>
        <top style="thin">
          <color theme="4"/>
        </top>
        <bottom style="thin">
          <color theme="4"/>
        </bottom>
      </border>
    </dxf>
    <dxf>
      <fill>
        <patternFill>
          <bgColor theme="4" tint="0.79998168889431442"/>
        </patternFill>
      </fill>
    </dxf>
    <dxf>
      <font>
        <b/>
        <color theme="4" tint="-0.249977111117893"/>
      </font>
    </dxf>
    <dxf>
      <font>
        <color theme="4" tint="-0.249977111117893"/>
      </font>
      <border>
        <top style="thin">
          <color theme="4"/>
        </top>
        <bottom style="thin">
          <color theme="4"/>
        </bottom>
      </border>
    </dxf>
  </dxfs>
  <tableStyles count="6" defaultTableStyle="TableStyleMedium9" defaultPivotStyle="PivotStyleLight16">
    <tableStyle name="TableStyleLight2 2" pivot="0" count="3">
      <tableStyleElement type="wholeTable" dxfId="695"/>
      <tableStyleElement type="firstColumn" dxfId="694"/>
      <tableStyleElement type="secondRowStripe" dxfId="693"/>
    </tableStyle>
    <tableStyle name="TableStyleLight2 2 2" pivot="0" count="7">
      <tableStyleElement type="wholeTable" dxfId="692"/>
      <tableStyleElement type="headerRow" dxfId="691"/>
      <tableStyleElement type="totalRow" dxfId="690"/>
      <tableStyleElement type="firstColumn" dxfId="689"/>
      <tableStyleElement type="lastColumn" dxfId="688"/>
      <tableStyleElement type="secondRowStripe" dxfId="687"/>
      <tableStyleElement type="firstColumnStripe" dxfId="686"/>
    </tableStyle>
    <tableStyle name="PivotStyleLight2 2" table="0" count="14">
      <tableStyleElement type="wholeTable" dxfId="685"/>
      <tableStyleElement type="headerRow" dxfId="684"/>
      <tableStyleElement type="totalRow" dxfId="683"/>
      <tableStyleElement type="firstRowStripe" dxfId="682"/>
      <tableStyleElement type="secondRowStripe" dxfId="681"/>
      <tableStyleElement type="firstColumnStripe" dxfId="680"/>
      <tableStyleElement type="secondColumnStripe" dxfId="679"/>
      <tableStyleElement type="firstSubtotalColumn" dxfId="678"/>
      <tableStyleElement type="firstSubtotalRow" dxfId="677"/>
      <tableStyleElement type="secondSubtotalRow" dxfId="676"/>
      <tableStyleElement type="firstRowSubheading" dxfId="675"/>
      <tableStyleElement type="secondRowSubheading" dxfId="674"/>
      <tableStyleElement type="pageFieldLabels" dxfId="673"/>
      <tableStyleElement type="pageFieldValues" dxfId="672"/>
    </tableStyle>
    <tableStyle name="TableStyleLight2 2 3" pivot="0" count="7">
      <tableStyleElement type="wholeTable" dxfId="671"/>
      <tableStyleElement type="headerRow" dxfId="670"/>
      <tableStyleElement type="totalRow" dxfId="669"/>
      <tableStyleElement type="firstColumn" dxfId="668"/>
      <tableStyleElement type="lastColumn" dxfId="667"/>
      <tableStyleElement type="secondRowStripe" dxfId="666"/>
      <tableStyleElement type="firstColumnStripe" dxfId="665"/>
    </tableStyle>
    <tableStyle name="TableStyleLight2 2 4" pivot="0" count="7">
      <tableStyleElement type="wholeTable" dxfId="664"/>
      <tableStyleElement type="headerRow" dxfId="663"/>
      <tableStyleElement type="totalRow" dxfId="662"/>
      <tableStyleElement type="firstColumn" dxfId="661"/>
      <tableStyleElement type="lastColumn" dxfId="660"/>
      <tableStyleElement type="secondRowStripe" dxfId="659"/>
      <tableStyleElement type="firstColumnStripe" dxfId="658"/>
    </tableStyle>
    <tableStyle name="TableStyleLight2 2 5" pivot="0" count="7">
      <tableStyleElement type="wholeTable" dxfId="657"/>
      <tableStyleElement type="headerRow" dxfId="656"/>
      <tableStyleElement type="totalRow" dxfId="655"/>
      <tableStyleElement type="firstColumn" dxfId="654"/>
      <tableStyleElement type="lastColumn" dxfId="653"/>
      <tableStyleElement type="secondRowStripe" dxfId="652"/>
      <tableStyleElement type="firstColumnStripe" dxfId="651"/>
    </tableStyle>
  </tableStyles>
  <colors>
    <mruColors>
      <color rgb="FFFF9999"/>
      <color rgb="FFFF6600"/>
      <color rgb="FFFF6699"/>
      <color rgb="FFFF99CC"/>
      <color rgb="FFFF7C8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Relationship Id="rId4" Type="http://schemas.openxmlformats.org/officeDocument/2006/relationships/image" Target="../media/image13.em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1.emf"/><Relationship Id="rId1" Type="http://schemas.openxmlformats.org/officeDocument/2006/relationships/image" Target="../media/image20.emf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emf"/><Relationship Id="rId1" Type="http://schemas.openxmlformats.org/officeDocument/2006/relationships/image" Target="../media/image23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em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em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em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em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emf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132080</xdr:colOff>
      <xdr:row>0</xdr:row>
      <xdr:rowOff>0</xdr:rowOff>
    </xdr:from>
    <xdr:to>
      <xdr:col>7</xdr:col>
      <xdr:colOff>208280</xdr:colOff>
      <xdr:row>5</xdr:row>
      <xdr:rowOff>46456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728" t="26883" r="40001" b="36730"/>
        <a:stretch/>
      </xdr:blipFill>
      <xdr:spPr>
        <a:xfrm>
          <a:off x="3256280" y="0"/>
          <a:ext cx="1005840" cy="8846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8</xdr:col>
      <xdr:colOff>345134</xdr:colOff>
      <xdr:row>11</xdr:row>
      <xdr:rowOff>60647</xdr:rowOff>
    </xdr:to>
    <xdr:sp macro="" textlink="">
      <xdr:nvSpPr>
        <xdr:cNvPr id="2" name="Title 1"/>
        <xdr:cNvSpPr>
          <a:spLocks noGrp="1"/>
        </xdr:cNvSpPr>
      </xdr:nvSpPr>
      <xdr:spPr bwMode="auto">
        <a:xfrm>
          <a:off x="0" y="0"/>
          <a:ext cx="4907609" cy="10321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0" tIns="0" rIns="0" bIns="0" numCol="1" anchor="t" anchorCtr="0" compatLnSpc="1">
          <a:prstTxWarp prst="textNoShape">
            <a:avLst/>
          </a:prstTxWarp>
          <a:spAutoFit/>
        </a:bodyPr>
        <a:lstStyle>
          <a:lvl1pPr algn="l" defTabSz="894021" rtl="0" fontAlgn="base">
            <a:spcBef>
              <a:spcPct val="0"/>
            </a:spcBef>
            <a:spcAft>
              <a:spcPct val="0"/>
            </a:spcAft>
            <a:defRPr sz="5400" b="1">
              <a:solidFill>
                <a:schemeClr val="tx2">
                  <a:lumMod val="90000"/>
                  <a:lumOff val="10000"/>
                </a:schemeClr>
              </a:solidFill>
              <a:latin typeface="Calibri" pitchFamily="34" charset="0"/>
              <a:ea typeface="+mj-ea"/>
              <a:cs typeface="+mj-cs"/>
            </a:defRPr>
          </a:lvl1pPr>
          <a:lvl2pPr algn="l" defTabSz="894021" rtl="0" fontAlgn="base">
            <a:spcBef>
              <a:spcPct val="0"/>
            </a:spcBef>
            <a:spcAft>
              <a:spcPct val="0"/>
            </a:spcAft>
            <a:defRPr sz="2400" b="1">
              <a:solidFill>
                <a:schemeClr val="tx2"/>
              </a:solidFill>
              <a:latin typeface="Calibri" pitchFamily="34" charset="0"/>
            </a:defRPr>
          </a:lvl2pPr>
          <a:lvl3pPr algn="l" defTabSz="894021" rtl="0" fontAlgn="base">
            <a:spcBef>
              <a:spcPct val="0"/>
            </a:spcBef>
            <a:spcAft>
              <a:spcPct val="0"/>
            </a:spcAft>
            <a:defRPr sz="2400" b="1">
              <a:solidFill>
                <a:schemeClr val="tx2"/>
              </a:solidFill>
              <a:latin typeface="Calibri" pitchFamily="34" charset="0"/>
            </a:defRPr>
          </a:lvl3pPr>
          <a:lvl4pPr algn="l" defTabSz="894021" rtl="0" fontAlgn="base">
            <a:spcBef>
              <a:spcPct val="0"/>
            </a:spcBef>
            <a:spcAft>
              <a:spcPct val="0"/>
            </a:spcAft>
            <a:defRPr sz="2400" b="1">
              <a:solidFill>
                <a:schemeClr val="tx2"/>
              </a:solidFill>
              <a:latin typeface="Calibri" pitchFamily="34" charset="0"/>
            </a:defRPr>
          </a:lvl4pPr>
          <a:lvl5pPr algn="l" defTabSz="894021" rtl="0" fontAlgn="base">
            <a:spcBef>
              <a:spcPct val="0"/>
            </a:spcBef>
            <a:spcAft>
              <a:spcPct val="0"/>
            </a:spcAft>
            <a:defRPr sz="2400" b="1">
              <a:solidFill>
                <a:schemeClr val="tx2"/>
              </a:solidFill>
              <a:latin typeface="Calibri" pitchFamily="34" charset="0"/>
            </a:defRPr>
          </a:lvl5pPr>
          <a:lvl6pPr marL="456514" algn="l" defTabSz="894021" rtl="0" eaLnBrk="1" fontAlgn="base" hangingPunct="1">
            <a:spcBef>
              <a:spcPct val="0"/>
            </a:spcBef>
            <a:spcAft>
              <a:spcPct val="0"/>
            </a:spcAft>
            <a:defRPr sz="1900" b="1">
              <a:solidFill>
                <a:schemeClr val="tx2"/>
              </a:solidFill>
              <a:latin typeface="Arial" charset="0"/>
            </a:defRPr>
          </a:lvl6pPr>
          <a:lvl7pPr marL="913046" algn="l" defTabSz="894021" rtl="0" eaLnBrk="1" fontAlgn="base" hangingPunct="1">
            <a:spcBef>
              <a:spcPct val="0"/>
            </a:spcBef>
            <a:spcAft>
              <a:spcPct val="0"/>
            </a:spcAft>
            <a:defRPr sz="1900" b="1">
              <a:solidFill>
                <a:schemeClr val="tx2"/>
              </a:solidFill>
              <a:latin typeface="Arial" charset="0"/>
            </a:defRPr>
          </a:lvl7pPr>
          <a:lvl8pPr marL="1369569" algn="l" defTabSz="894021" rtl="0" eaLnBrk="1" fontAlgn="base" hangingPunct="1">
            <a:spcBef>
              <a:spcPct val="0"/>
            </a:spcBef>
            <a:spcAft>
              <a:spcPct val="0"/>
            </a:spcAft>
            <a:defRPr sz="1900" b="1">
              <a:solidFill>
                <a:schemeClr val="tx2"/>
              </a:solidFill>
              <a:latin typeface="Arial" charset="0"/>
            </a:defRPr>
          </a:lvl8pPr>
          <a:lvl9pPr marL="1826085" algn="l" defTabSz="894021" rtl="0" eaLnBrk="1" fontAlgn="base" hangingPunct="1">
            <a:spcBef>
              <a:spcPct val="0"/>
            </a:spcBef>
            <a:spcAft>
              <a:spcPct val="0"/>
            </a:spcAft>
            <a:defRPr sz="1900" b="1">
              <a:solidFill>
                <a:schemeClr val="tx2"/>
              </a:solidFill>
              <a:latin typeface="Arial" charset="0"/>
            </a:defRPr>
          </a:lvl9pPr>
        </a:lstStyle>
        <a:p>
          <a:r>
            <a:rPr lang="en-US" sz="3200">
              <a:solidFill>
                <a:schemeClr val="tx2"/>
              </a:solidFill>
            </a:rPr>
            <a:t>Health Statistics</a:t>
          </a:r>
          <a:br>
            <a:rPr lang="en-US" sz="3200">
              <a:solidFill>
                <a:schemeClr val="tx2"/>
              </a:solidFill>
            </a:rPr>
          </a:br>
          <a:r>
            <a:rPr lang="en-US" sz="3200">
              <a:solidFill>
                <a:schemeClr val="tx2"/>
              </a:solidFill>
            </a:rPr>
            <a:t>2016- Excel version</a:t>
          </a:r>
        </a:p>
      </xdr:txBody>
    </xdr:sp>
    <xdr:clientData/>
  </xdr:twoCellAnchor>
  <xdr:twoCellAnchor>
    <xdr:from>
      <xdr:col>0</xdr:col>
      <xdr:colOff>216113</xdr:colOff>
      <xdr:row>11</xdr:row>
      <xdr:rowOff>129441</xdr:rowOff>
    </xdr:from>
    <xdr:to>
      <xdr:col>5</xdr:col>
      <xdr:colOff>410597</xdr:colOff>
      <xdr:row>13</xdr:row>
      <xdr:rowOff>13324</xdr:rowOff>
    </xdr:to>
    <xdr:sp macro="" textlink="">
      <xdr:nvSpPr>
        <xdr:cNvPr id="3" name="Subtitle 2"/>
        <xdr:cNvSpPr>
          <a:spLocks noGrp="1"/>
        </xdr:cNvSpPr>
      </xdr:nvSpPr>
      <xdr:spPr bwMode="auto">
        <a:xfrm>
          <a:off x="216113" y="1973481"/>
          <a:ext cx="3318684" cy="2191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0" tIns="0" rIns="0" bIns="0" numCol="1" anchor="t" anchorCtr="0" compatLnSpc="1">
          <a:prstTxWarp prst="textNoShape">
            <a:avLst/>
          </a:prstTxWarp>
          <a:spAutoFit/>
        </a:bodyPr>
        <a:lstStyle>
          <a:lvl1pPr marL="234600" indent="-234600" algn="r" defTabSz="894021" rtl="0" fontAlgn="base">
            <a:spcBef>
              <a:spcPts val="600"/>
            </a:spcBef>
            <a:spcAft>
              <a:spcPct val="0"/>
            </a:spcAft>
            <a:buSzPct val="120000"/>
            <a:buNone/>
            <a:defRPr sz="2200" b="1">
              <a:solidFill>
                <a:schemeClr val="tx2">
                  <a:lumMod val="90000"/>
                  <a:lumOff val="10000"/>
                </a:schemeClr>
              </a:solidFill>
              <a:latin typeface="Calibri" pitchFamily="34" charset="0"/>
              <a:ea typeface="+mn-ea"/>
              <a:cs typeface="+mn-cs"/>
            </a:defRPr>
          </a:lvl1pPr>
          <a:lvl2pPr marL="144249" indent="-142664" algn="l" defTabSz="894021" rtl="0" fontAlgn="base">
            <a:spcBef>
              <a:spcPct val="0"/>
            </a:spcBef>
            <a:spcAft>
              <a:spcPct val="0"/>
            </a:spcAft>
            <a:buSzPct val="120000"/>
            <a:buChar char="•"/>
            <a:defRPr sz="2000">
              <a:solidFill>
                <a:schemeClr val="tx2">
                  <a:lumMod val="90000"/>
                  <a:lumOff val="10000"/>
                </a:schemeClr>
              </a:solidFill>
              <a:latin typeface="Calibri" pitchFamily="34" charset="0"/>
            </a:defRPr>
          </a:lvl2pPr>
          <a:lvl3pPr marL="294837" indent="-149003" algn="l" defTabSz="894021" rtl="0" fontAlgn="base">
            <a:spcBef>
              <a:spcPct val="0"/>
            </a:spcBef>
            <a:spcAft>
              <a:spcPct val="0"/>
            </a:spcAft>
            <a:buChar char="–"/>
            <a:defRPr sz="2000">
              <a:solidFill>
                <a:schemeClr val="tx2">
                  <a:lumMod val="90000"/>
                  <a:lumOff val="10000"/>
                </a:schemeClr>
              </a:solidFill>
              <a:latin typeface="Calibri" pitchFamily="34" charset="0"/>
            </a:defRPr>
          </a:lvl3pPr>
          <a:lvl4pPr marL="431159" indent="-134737" algn="l" defTabSz="894021" rtl="0" fontAlgn="base">
            <a:spcBef>
              <a:spcPct val="0"/>
            </a:spcBef>
            <a:spcAft>
              <a:spcPct val="0"/>
            </a:spcAft>
            <a:buSzPct val="89000"/>
            <a:buChar char="•"/>
            <a:defRPr sz="2000">
              <a:solidFill>
                <a:schemeClr val="tx2">
                  <a:lumMod val="90000"/>
                  <a:lumOff val="10000"/>
                </a:schemeClr>
              </a:solidFill>
              <a:latin typeface="Calibri" pitchFamily="34" charset="0"/>
            </a:defRPr>
          </a:lvl4pPr>
          <a:lvl5pPr marL="581751" indent="-149003" algn="l" defTabSz="894021" rtl="0" fontAlgn="base">
            <a:spcBef>
              <a:spcPct val="0"/>
            </a:spcBef>
            <a:spcAft>
              <a:spcPct val="0"/>
            </a:spcAft>
            <a:buSzPct val="75000"/>
            <a:buChar char="–"/>
            <a:defRPr sz="2000">
              <a:solidFill>
                <a:schemeClr val="tx2">
                  <a:lumMod val="90000"/>
                  <a:lumOff val="10000"/>
                </a:schemeClr>
              </a:solidFill>
              <a:latin typeface="Calibri" pitchFamily="34" charset="0"/>
            </a:defRPr>
          </a:lvl5pPr>
          <a:lvl6pPr marL="1038273" indent="-149003" algn="l" defTabSz="894021" rtl="0" eaLnBrk="1" fontAlgn="base" hangingPunct="1">
            <a:spcBef>
              <a:spcPct val="0"/>
            </a:spcBef>
            <a:spcAft>
              <a:spcPct val="0"/>
            </a:spcAft>
            <a:buSzPct val="75000"/>
            <a:buChar char="–"/>
            <a:defRPr sz="1600">
              <a:solidFill>
                <a:schemeClr val="tx1"/>
              </a:solidFill>
              <a:latin typeface="+mn-lt"/>
            </a:defRPr>
          </a:lvl6pPr>
          <a:lvl7pPr marL="1494793" indent="-149003" algn="l" defTabSz="894021" rtl="0" eaLnBrk="1" fontAlgn="base" hangingPunct="1">
            <a:spcBef>
              <a:spcPct val="0"/>
            </a:spcBef>
            <a:spcAft>
              <a:spcPct val="0"/>
            </a:spcAft>
            <a:buSzPct val="75000"/>
            <a:buChar char="–"/>
            <a:defRPr sz="1600">
              <a:solidFill>
                <a:schemeClr val="tx1"/>
              </a:solidFill>
              <a:latin typeface="+mn-lt"/>
            </a:defRPr>
          </a:lvl7pPr>
          <a:lvl8pPr marL="1951316" indent="-149003" algn="l" defTabSz="894021" rtl="0" eaLnBrk="1" fontAlgn="base" hangingPunct="1">
            <a:spcBef>
              <a:spcPct val="0"/>
            </a:spcBef>
            <a:spcAft>
              <a:spcPct val="0"/>
            </a:spcAft>
            <a:buSzPct val="75000"/>
            <a:buChar char="–"/>
            <a:defRPr sz="1600">
              <a:solidFill>
                <a:schemeClr val="tx1"/>
              </a:solidFill>
              <a:latin typeface="+mn-lt"/>
            </a:defRPr>
          </a:lvl8pPr>
          <a:lvl9pPr marL="2407837" indent="-149003" algn="l" defTabSz="894021" rtl="0" eaLnBrk="1" fontAlgn="base" hangingPunct="1">
            <a:spcBef>
              <a:spcPct val="0"/>
            </a:spcBef>
            <a:spcAft>
              <a:spcPct val="0"/>
            </a:spcAft>
            <a:buSzPct val="75000"/>
            <a:buChar char="–"/>
            <a:defRPr sz="1600">
              <a:solidFill>
                <a:schemeClr val="tx1"/>
              </a:solidFill>
              <a:latin typeface="+mn-lt"/>
            </a:defRPr>
          </a:lvl9pPr>
        </a:lstStyle>
        <a:p>
          <a:r>
            <a:rPr lang="en-US" sz="1400">
              <a:solidFill>
                <a:schemeClr val="tx2"/>
              </a:solidFill>
            </a:rPr>
            <a:t>Department</a:t>
          </a:r>
          <a:r>
            <a:rPr lang="en-US" sz="1400" baseline="0">
              <a:solidFill>
                <a:schemeClr val="tx2"/>
              </a:solidFill>
            </a:rPr>
            <a:t> of Health</a:t>
          </a:r>
          <a:endParaRPr lang="en-US" sz="1400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207073</xdr:colOff>
      <xdr:row>13</xdr:row>
      <xdr:rowOff>142468</xdr:rowOff>
    </xdr:from>
    <xdr:to>
      <xdr:col>5</xdr:col>
      <xdr:colOff>410597</xdr:colOff>
      <xdr:row>15</xdr:row>
      <xdr:rowOff>37781</xdr:rowOff>
    </xdr:to>
    <xdr:sp macro="" textlink="">
      <xdr:nvSpPr>
        <xdr:cNvPr id="4" name="Text Placeholder 3"/>
        <xdr:cNvSpPr>
          <a:spLocks noGrp="1"/>
        </xdr:cNvSpPr>
      </xdr:nvSpPr>
      <xdr:spPr bwMode="auto">
        <a:xfrm>
          <a:off x="207073" y="1437868"/>
          <a:ext cx="3251524" cy="2191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0" tIns="0" rIns="0" bIns="0" numCol="1" anchor="t" anchorCtr="0" compatLnSpc="1">
          <a:prstTxWarp prst="textNoShape">
            <a:avLst/>
          </a:prstTxWarp>
          <a:spAutoFit/>
        </a:bodyPr>
        <a:lstStyle>
          <a:lvl1pPr marL="234600" indent="-234600" algn="r" defTabSz="894021" rtl="0" fontAlgn="base">
            <a:spcBef>
              <a:spcPts val="600"/>
            </a:spcBef>
            <a:spcAft>
              <a:spcPct val="0"/>
            </a:spcAft>
            <a:buSzPct val="120000"/>
            <a:buNone/>
            <a:defRPr sz="2200">
              <a:solidFill>
                <a:schemeClr val="tx2">
                  <a:lumMod val="90000"/>
                  <a:lumOff val="10000"/>
                </a:schemeClr>
              </a:solidFill>
              <a:latin typeface="Calibri" pitchFamily="34" charset="0"/>
              <a:ea typeface="+mn-ea"/>
              <a:cs typeface="+mn-cs"/>
            </a:defRPr>
          </a:lvl1pPr>
          <a:lvl2pPr marL="144249" indent="-142664" algn="l" defTabSz="894021" rtl="0" fontAlgn="base">
            <a:spcBef>
              <a:spcPct val="0"/>
            </a:spcBef>
            <a:spcAft>
              <a:spcPct val="0"/>
            </a:spcAft>
            <a:buSzPct val="120000"/>
            <a:buChar char="•"/>
            <a:defRPr sz="2000">
              <a:solidFill>
                <a:schemeClr val="tx2">
                  <a:lumMod val="90000"/>
                  <a:lumOff val="10000"/>
                </a:schemeClr>
              </a:solidFill>
              <a:latin typeface="Calibri" pitchFamily="34" charset="0"/>
            </a:defRPr>
          </a:lvl2pPr>
          <a:lvl3pPr marL="294837" indent="-149003" algn="l" defTabSz="894021" rtl="0" fontAlgn="base">
            <a:spcBef>
              <a:spcPct val="0"/>
            </a:spcBef>
            <a:spcAft>
              <a:spcPct val="0"/>
            </a:spcAft>
            <a:buChar char="–"/>
            <a:defRPr sz="2000">
              <a:solidFill>
                <a:schemeClr val="tx2">
                  <a:lumMod val="90000"/>
                  <a:lumOff val="10000"/>
                </a:schemeClr>
              </a:solidFill>
              <a:latin typeface="Calibri" pitchFamily="34" charset="0"/>
            </a:defRPr>
          </a:lvl3pPr>
          <a:lvl4pPr marL="431159" indent="-134737" algn="l" defTabSz="894021" rtl="0" fontAlgn="base">
            <a:spcBef>
              <a:spcPct val="0"/>
            </a:spcBef>
            <a:spcAft>
              <a:spcPct val="0"/>
            </a:spcAft>
            <a:buSzPct val="89000"/>
            <a:buChar char="•"/>
            <a:defRPr sz="2000">
              <a:solidFill>
                <a:schemeClr val="tx2">
                  <a:lumMod val="90000"/>
                  <a:lumOff val="10000"/>
                </a:schemeClr>
              </a:solidFill>
              <a:latin typeface="Calibri" pitchFamily="34" charset="0"/>
            </a:defRPr>
          </a:lvl4pPr>
          <a:lvl5pPr marL="581751" indent="-149003" algn="l" defTabSz="894021" rtl="0" fontAlgn="base">
            <a:spcBef>
              <a:spcPct val="0"/>
            </a:spcBef>
            <a:spcAft>
              <a:spcPct val="0"/>
            </a:spcAft>
            <a:buSzPct val="75000"/>
            <a:buChar char="–"/>
            <a:defRPr sz="2000">
              <a:solidFill>
                <a:schemeClr val="tx2">
                  <a:lumMod val="90000"/>
                  <a:lumOff val="10000"/>
                </a:schemeClr>
              </a:solidFill>
              <a:latin typeface="Calibri" pitchFamily="34" charset="0"/>
            </a:defRPr>
          </a:lvl5pPr>
          <a:lvl6pPr marL="1038273" indent="-149003" algn="l" defTabSz="894021" rtl="0" eaLnBrk="1" fontAlgn="base" hangingPunct="1">
            <a:spcBef>
              <a:spcPct val="0"/>
            </a:spcBef>
            <a:spcAft>
              <a:spcPct val="0"/>
            </a:spcAft>
            <a:buSzPct val="75000"/>
            <a:buChar char="–"/>
            <a:defRPr sz="1600">
              <a:solidFill>
                <a:schemeClr val="tx1"/>
              </a:solidFill>
              <a:latin typeface="+mn-lt"/>
            </a:defRPr>
          </a:lvl6pPr>
          <a:lvl7pPr marL="1494793" indent="-149003" algn="l" defTabSz="894021" rtl="0" eaLnBrk="1" fontAlgn="base" hangingPunct="1">
            <a:spcBef>
              <a:spcPct val="0"/>
            </a:spcBef>
            <a:spcAft>
              <a:spcPct val="0"/>
            </a:spcAft>
            <a:buSzPct val="75000"/>
            <a:buChar char="–"/>
            <a:defRPr sz="1600">
              <a:solidFill>
                <a:schemeClr val="tx1"/>
              </a:solidFill>
              <a:latin typeface="+mn-lt"/>
            </a:defRPr>
          </a:lvl7pPr>
          <a:lvl8pPr marL="1951316" indent="-149003" algn="l" defTabSz="894021" rtl="0" eaLnBrk="1" fontAlgn="base" hangingPunct="1">
            <a:spcBef>
              <a:spcPct val="0"/>
            </a:spcBef>
            <a:spcAft>
              <a:spcPct val="0"/>
            </a:spcAft>
            <a:buSzPct val="75000"/>
            <a:buChar char="–"/>
            <a:defRPr sz="1600">
              <a:solidFill>
                <a:schemeClr val="tx1"/>
              </a:solidFill>
              <a:latin typeface="+mn-lt"/>
            </a:defRPr>
          </a:lvl8pPr>
          <a:lvl9pPr marL="2407837" indent="-149003" algn="l" defTabSz="894021" rtl="0" eaLnBrk="1" fontAlgn="base" hangingPunct="1">
            <a:spcBef>
              <a:spcPct val="0"/>
            </a:spcBef>
            <a:spcAft>
              <a:spcPct val="0"/>
            </a:spcAft>
            <a:buSzPct val="75000"/>
            <a:buChar char="–"/>
            <a:defRPr sz="1600">
              <a:solidFill>
                <a:schemeClr val="tx1"/>
              </a:solidFill>
              <a:latin typeface="+mn-lt"/>
            </a:defRPr>
          </a:lvl9pPr>
        </a:lstStyle>
        <a:p>
          <a:r>
            <a:rPr lang="en-US" sz="1400">
              <a:solidFill>
                <a:schemeClr val="tx2"/>
              </a:solidFill>
            </a:rPr>
            <a:t>A Healthier Abu Dhabi</a:t>
          </a:r>
        </a:p>
      </xdr:txBody>
    </xdr:sp>
    <xdr:clientData/>
  </xdr:twoCellAnchor>
  <xdr:twoCellAnchor>
    <xdr:from>
      <xdr:col>5</xdr:col>
      <xdr:colOff>361950</xdr:colOff>
      <xdr:row>5</xdr:row>
      <xdr:rowOff>0</xdr:rowOff>
    </xdr:from>
    <xdr:to>
      <xdr:col>11</xdr:col>
      <xdr:colOff>581026</xdr:colOff>
      <xdr:row>11</xdr:row>
      <xdr:rowOff>31536</xdr:rowOff>
    </xdr:to>
    <xdr:sp macro="" textlink="">
      <xdr:nvSpPr>
        <xdr:cNvPr id="5" name="Title 1"/>
        <xdr:cNvSpPr>
          <a:spLocks noGrp="1"/>
        </xdr:cNvSpPr>
      </xdr:nvSpPr>
      <xdr:spPr bwMode="auto">
        <a:xfrm>
          <a:off x="3409950" y="0"/>
          <a:ext cx="3562351" cy="10030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0" tIns="0" rIns="0" bIns="0" numCol="1" anchor="t" anchorCtr="0" compatLnSpc="1">
          <a:prstTxWarp prst="textNoShape">
            <a:avLst/>
          </a:prstTxWarp>
          <a:spAutoFit/>
        </a:bodyPr>
        <a:lstStyle>
          <a:lvl1pPr algn="l" defTabSz="893763" rtl="0" eaLnBrk="0" fontAlgn="base" hangingPunct="0">
            <a:spcBef>
              <a:spcPct val="0"/>
            </a:spcBef>
            <a:spcAft>
              <a:spcPct val="0"/>
            </a:spcAft>
            <a:defRPr sz="3200" b="0">
              <a:solidFill>
                <a:srgbClr val="003B89"/>
              </a:solidFill>
              <a:latin typeface="Calibri" pitchFamily="34" charset="0"/>
              <a:ea typeface="+mj-ea"/>
              <a:cs typeface="+mj-cs"/>
            </a:defRPr>
          </a:lvl1pPr>
          <a:lvl2pPr algn="l" defTabSz="893763" rtl="0" eaLnBrk="0" fontAlgn="base" hangingPunct="0">
            <a:spcBef>
              <a:spcPct val="0"/>
            </a:spcBef>
            <a:spcAft>
              <a:spcPct val="0"/>
            </a:spcAft>
            <a:defRPr sz="2400" b="1">
              <a:solidFill>
                <a:srgbClr val="003B89"/>
              </a:solidFill>
              <a:latin typeface="Calibri" pitchFamily="34" charset="0"/>
            </a:defRPr>
          </a:lvl2pPr>
          <a:lvl3pPr algn="l" defTabSz="893763" rtl="0" eaLnBrk="0" fontAlgn="base" hangingPunct="0">
            <a:spcBef>
              <a:spcPct val="0"/>
            </a:spcBef>
            <a:spcAft>
              <a:spcPct val="0"/>
            </a:spcAft>
            <a:defRPr sz="2400" b="1">
              <a:solidFill>
                <a:srgbClr val="003B89"/>
              </a:solidFill>
              <a:latin typeface="Calibri" pitchFamily="34" charset="0"/>
            </a:defRPr>
          </a:lvl3pPr>
          <a:lvl4pPr algn="l" defTabSz="893763" rtl="0" eaLnBrk="0" fontAlgn="base" hangingPunct="0">
            <a:spcBef>
              <a:spcPct val="0"/>
            </a:spcBef>
            <a:spcAft>
              <a:spcPct val="0"/>
            </a:spcAft>
            <a:defRPr sz="2400" b="1">
              <a:solidFill>
                <a:srgbClr val="003B89"/>
              </a:solidFill>
              <a:latin typeface="Calibri" pitchFamily="34" charset="0"/>
            </a:defRPr>
          </a:lvl4pPr>
          <a:lvl5pPr algn="l" defTabSz="893763" rtl="0" eaLnBrk="0" fontAlgn="base" hangingPunct="0">
            <a:spcBef>
              <a:spcPct val="0"/>
            </a:spcBef>
            <a:spcAft>
              <a:spcPct val="0"/>
            </a:spcAft>
            <a:defRPr sz="2400" b="1">
              <a:solidFill>
                <a:srgbClr val="003B89"/>
              </a:solidFill>
              <a:latin typeface="Calibri" pitchFamily="34" charset="0"/>
            </a:defRPr>
          </a:lvl5pPr>
          <a:lvl6pPr marL="456759" algn="l" defTabSz="894495" rtl="0" eaLnBrk="1" fontAlgn="base" hangingPunct="1">
            <a:spcBef>
              <a:spcPct val="0"/>
            </a:spcBef>
            <a:spcAft>
              <a:spcPct val="0"/>
            </a:spcAft>
            <a:defRPr sz="1900" b="1">
              <a:solidFill>
                <a:schemeClr val="tx2"/>
              </a:solidFill>
              <a:latin typeface="Arial" charset="0"/>
            </a:defRPr>
          </a:lvl6pPr>
          <a:lvl7pPr marL="913530" algn="l" defTabSz="894495" rtl="0" eaLnBrk="1" fontAlgn="base" hangingPunct="1">
            <a:spcBef>
              <a:spcPct val="0"/>
            </a:spcBef>
            <a:spcAft>
              <a:spcPct val="0"/>
            </a:spcAft>
            <a:defRPr sz="1900" b="1">
              <a:solidFill>
                <a:schemeClr val="tx2"/>
              </a:solidFill>
              <a:latin typeface="Arial" charset="0"/>
            </a:defRPr>
          </a:lvl7pPr>
          <a:lvl8pPr marL="1370294" algn="l" defTabSz="894495" rtl="0" eaLnBrk="1" fontAlgn="base" hangingPunct="1">
            <a:spcBef>
              <a:spcPct val="0"/>
            </a:spcBef>
            <a:spcAft>
              <a:spcPct val="0"/>
            </a:spcAft>
            <a:defRPr sz="1900" b="1">
              <a:solidFill>
                <a:schemeClr val="tx2"/>
              </a:solidFill>
              <a:latin typeface="Arial" charset="0"/>
            </a:defRPr>
          </a:lvl8pPr>
          <a:lvl9pPr marL="1827055" algn="l" defTabSz="894495" rtl="0" eaLnBrk="1" fontAlgn="base" hangingPunct="1">
            <a:spcBef>
              <a:spcPct val="0"/>
            </a:spcBef>
            <a:spcAft>
              <a:spcPct val="0"/>
            </a:spcAft>
            <a:defRPr sz="1900" b="1">
              <a:solidFill>
                <a:schemeClr val="tx2"/>
              </a:solidFill>
              <a:latin typeface="Arial" charset="0"/>
            </a:defRPr>
          </a:lvl9pPr>
        </a:lstStyle>
        <a:p>
          <a:pPr algn="r" eaLnBrk="1" hangingPunct="1"/>
          <a:r>
            <a:rPr lang="ar-AE" sz="3200" b="1" i="0">
              <a:solidFill>
                <a:schemeClr val="tx2"/>
              </a:solidFill>
            </a:rPr>
            <a:t>الإحصاءات الصحية </a:t>
          </a:r>
        </a:p>
        <a:p>
          <a:pPr algn="r" eaLnBrk="1" hangingPunct="1"/>
          <a:r>
            <a:rPr lang="ar-AE" sz="3200" b="1" i="0">
              <a:solidFill>
                <a:schemeClr val="tx2"/>
              </a:solidFill>
              <a:latin typeface="Calibri" pitchFamily="34" charset="0"/>
              <a:ea typeface="+mj-ea"/>
              <a:cs typeface="+mj-cs"/>
            </a:rPr>
            <a:t> نسخة الإكسل</a:t>
          </a:r>
          <a:r>
            <a:rPr lang="ar-AE" sz="3200" b="1" i="0" baseline="0">
              <a:solidFill>
                <a:schemeClr val="tx2"/>
              </a:solidFill>
              <a:latin typeface="Calibri" pitchFamily="34" charset="0"/>
              <a:ea typeface="+mj-ea"/>
              <a:cs typeface="+mj-cs"/>
            </a:rPr>
            <a:t> - 2016</a:t>
          </a:r>
          <a:endParaRPr lang="en-US" sz="3200" b="1" i="0">
            <a:solidFill>
              <a:schemeClr val="tx2"/>
            </a:solidFill>
            <a:latin typeface="Calibri" pitchFamily="34" charset="0"/>
            <a:ea typeface="+mj-ea"/>
            <a:cs typeface="+mj-cs"/>
          </a:endParaRPr>
        </a:p>
      </xdr:txBody>
    </xdr:sp>
    <xdr:clientData/>
  </xdr:twoCellAnchor>
  <xdr:twoCellAnchor>
    <xdr:from>
      <xdr:col>7</xdr:col>
      <xdr:colOff>34780</xdr:colOff>
      <xdr:row>11</xdr:row>
      <xdr:rowOff>129441</xdr:rowOff>
    </xdr:from>
    <xdr:to>
      <xdr:col>14</xdr:col>
      <xdr:colOff>441874</xdr:colOff>
      <xdr:row>13</xdr:row>
      <xdr:rowOff>13324</xdr:rowOff>
    </xdr:to>
    <xdr:sp macro="" textlink="">
      <xdr:nvSpPr>
        <xdr:cNvPr id="6" name="Subtitle 2"/>
        <xdr:cNvSpPr>
          <a:spLocks noGrp="1"/>
        </xdr:cNvSpPr>
      </xdr:nvSpPr>
      <xdr:spPr bwMode="auto">
        <a:xfrm>
          <a:off x="4088620" y="1973481"/>
          <a:ext cx="4780974" cy="2191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0" tIns="0" rIns="0" bIns="0" numCol="1" anchor="t" anchorCtr="0" compatLnSpc="1">
          <a:prstTxWarp prst="textNoShape">
            <a:avLst/>
          </a:prstTxWarp>
          <a:spAutoFit/>
        </a:bodyPr>
        <a:lstStyle>
          <a:lvl1pPr marL="233363" indent="-233363" algn="r" defTabSz="893763" rtl="0" eaLnBrk="0" fontAlgn="base" hangingPunct="0">
            <a:spcBef>
              <a:spcPts val="600"/>
            </a:spcBef>
            <a:spcAft>
              <a:spcPct val="0"/>
            </a:spcAft>
            <a:buSzPct val="120000"/>
            <a:buNone/>
            <a:defRPr sz="2200" b="1">
              <a:solidFill>
                <a:srgbClr val="003B89"/>
              </a:solidFill>
              <a:latin typeface="Calibri" pitchFamily="34" charset="0"/>
              <a:ea typeface="+mn-ea"/>
              <a:cs typeface="+mn-cs"/>
            </a:defRPr>
          </a:lvl1pPr>
          <a:lvl2pPr marL="142875" indent="-141288" algn="l" defTabSz="893763" rtl="0" eaLnBrk="0" fontAlgn="base" hangingPunct="0">
            <a:spcBef>
              <a:spcPct val="0"/>
            </a:spcBef>
            <a:spcAft>
              <a:spcPct val="0"/>
            </a:spcAft>
            <a:buSzPct val="120000"/>
            <a:buChar char="•"/>
            <a:defRPr sz="2000">
              <a:solidFill>
                <a:srgbClr val="003B89"/>
              </a:solidFill>
              <a:latin typeface="Calibri" pitchFamily="34" charset="0"/>
            </a:defRPr>
          </a:lvl2pPr>
          <a:lvl3pPr marL="293688" indent="-147638" algn="l" defTabSz="893763" rtl="0" eaLnBrk="0" fontAlgn="base" hangingPunct="0">
            <a:spcBef>
              <a:spcPct val="0"/>
            </a:spcBef>
            <a:spcAft>
              <a:spcPct val="0"/>
            </a:spcAft>
            <a:buChar char="–"/>
            <a:defRPr sz="2000">
              <a:solidFill>
                <a:srgbClr val="003B89"/>
              </a:solidFill>
              <a:latin typeface="Calibri" pitchFamily="34" charset="0"/>
            </a:defRPr>
          </a:lvl3pPr>
          <a:lvl4pPr marL="430213" indent="-133350" algn="l" defTabSz="893763" rtl="0" eaLnBrk="0" fontAlgn="base" hangingPunct="0">
            <a:spcBef>
              <a:spcPct val="0"/>
            </a:spcBef>
            <a:spcAft>
              <a:spcPct val="0"/>
            </a:spcAft>
            <a:buSzPct val="89000"/>
            <a:buChar char="•"/>
            <a:defRPr sz="2000">
              <a:solidFill>
                <a:srgbClr val="003B89"/>
              </a:solidFill>
              <a:latin typeface="Calibri" pitchFamily="34" charset="0"/>
            </a:defRPr>
          </a:lvl4pPr>
          <a:lvl5pPr marL="581025" indent="-147638" algn="l" defTabSz="893763" rtl="0" eaLnBrk="0" fontAlgn="base" hangingPunct="0">
            <a:spcBef>
              <a:spcPct val="0"/>
            </a:spcBef>
            <a:spcAft>
              <a:spcPct val="0"/>
            </a:spcAft>
            <a:buSzPct val="75000"/>
            <a:buChar char="–"/>
            <a:defRPr sz="2000">
              <a:solidFill>
                <a:srgbClr val="003B89"/>
              </a:solidFill>
              <a:latin typeface="Calibri" pitchFamily="34" charset="0"/>
            </a:defRPr>
          </a:lvl5pPr>
          <a:lvl6pPr marL="1038823" indent="-149083" algn="l" defTabSz="894495" rtl="0" eaLnBrk="1" fontAlgn="base" hangingPunct="1">
            <a:spcBef>
              <a:spcPct val="0"/>
            </a:spcBef>
            <a:spcAft>
              <a:spcPct val="0"/>
            </a:spcAft>
            <a:buSzPct val="75000"/>
            <a:buChar char="–"/>
            <a:defRPr sz="1600">
              <a:solidFill>
                <a:schemeClr val="tx1"/>
              </a:solidFill>
              <a:latin typeface="+mn-lt"/>
            </a:defRPr>
          </a:lvl6pPr>
          <a:lvl7pPr marL="1495585" indent="-149083" algn="l" defTabSz="894495" rtl="0" eaLnBrk="1" fontAlgn="base" hangingPunct="1">
            <a:spcBef>
              <a:spcPct val="0"/>
            </a:spcBef>
            <a:spcAft>
              <a:spcPct val="0"/>
            </a:spcAft>
            <a:buSzPct val="75000"/>
            <a:buChar char="–"/>
            <a:defRPr sz="1600">
              <a:solidFill>
                <a:schemeClr val="tx1"/>
              </a:solidFill>
              <a:latin typeface="+mn-lt"/>
            </a:defRPr>
          </a:lvl7pPr>
          <a:lvl8pPr marL="1952350" indent="-149083" algn="l" defTabSz="894495" rtl="0" eaLnBrk="1" fontAlgn="base" hangingPunct="1">
            <a:spcBef>
              <a:spcPct val="0"/>
            </a:spcBef>
            <a:spcAft>
              <a:spcPct val="0"/>
            </a:spcAft>
            <a:buSzPct val="75000"/>
            <a:buChar char="–"/>
            <a:defRPr sz="1600">
              <a:solidFill>
                <a:schemeClr val="tx1"/>
              </a:solidFill>
              <a:latin typeface="+mn-lt"/>
            </a:defRPr>
          </a:lvl8pPr>
          <a:lvl9pPr marL="2409114" indent="-149083" algn="l" defTabSz="894495" rtl="0" eaLnBrk="1" fontAlgn="base" hangingPunct="1">
            <a:spcBef>
              <a:spcPct val="0"/>
            </a:spcBef>
            <a:spcAft>
              <a:spcPct val="0"/>
            </a:spcAft>
            <a:buSzPct val="75000"/>
            <a:buChar char="–"/>
            <a:defRPr sz="1600">
              <a:solidFill>
                <a:schemeClr val="tx1"/>
              </a:solidFill>
              <a:latin typeface="+mn-lt"/>
            </a:defRPr>
          </a:lvl9pPr>
        </a:lstStyle>
        <a:p>
          <a:pPr marL="0" indent="0" algn="l" eaLnBrk="1" hangingPunct="1"/>
          <a:r>
            <a:rPr lang="ar-AE" sz="1400">
              <a:solidFill>
                <a:schemeClr val="tx2"/>
              </a:solidFill>
            </a:rPr>
            <a:t>دائرة</a:t>
          </a:r>
          <a:r>
            <a:rPr lang="ar-AE" sz="1400" baseline="0">
              <a:solidFill>
                <a:schemeClr val="tx2"/>
              </a:solidFill>
            </a:rPr>
            <a:t> الصحة</a:t>
          </a:r>
          <a:endParaRPr lang="en-US" sz="1400">
            <a:solidFill>
              <a:schemeClr val="tx2"/>
            </a:solidFill>
          </a:endParaRPr>
        </a:p>
      </xdr:txBody>
    </xdr:sp>
    <xdr:clientData/>
  </xdr:twoCellAnchor>
  <xdr:twoCellAnchor>
    <xdr:from>
      <xdr:col>7</xdr:col>
      <xdr:colOff>34780</xdr:colOff>
      <xdr:row>13</xdr:row>
      <xdr:rowOff>142468</xdr:rowOff>
    </xdr:from>
    <xdr:to>
      <xdr:col>14</xdr:col>
      <xdr:colOff>454906</xdr:colOff>
      <xdr:row>15</xdr:row>
      <xdr:rowOff>37781</xdr:rowOff>
    </xdr:to>
    <xdr:sp macro="" textlink="">
      <xdr:nvSpPr>
        <xdr:cNvPr id="7" name="Text Placeholder 3"/>
        <xdr:cNvSpPr>
          <a:spLocks noGrp="1"/>
        </xdr:cNvSpPr>
      </xdr:nvSpPr>
      <xdr:spPr bwMode="auto">
        <a:xfrm>
          <a:off x="3987655" y="1437868"/>
          <a:ext cx="4687326" cy="2191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0" tIns="0" rIns="0" bIns="0" numCol="1" anchor="t" anchorCtr="0" compatLnSpc="1">
          <a:prstTxWarp prst="textNoShape">
            <a:avLst/>
          </a:prstTxWarp>
          <a:spAutoFit/>
        </a:bodyPr>
        <a:lstStyle>
          <a:lvl1pPr marL="233363" indent="-233363" algn="r" defTabSz="893763" rtl="0" eaLnBrk="0" fontAlgn="base" hangingPunct="0">
            <a:spcBef>
              <a:spcPts val="600"/>
            </a:spcBef>
            <a:spcAft>
              <a:spcPct val="0"/>
            </a:spcAft>
            <a:buSzPct val="120000"/>
            <a:buNone/>
            <a:defRPr sz="2200">
              <a:solidFill>
                <a:srgbClr val="003B89"/>
              </a:solidFill>
              <a:latin typeface="Calibri" pitchFamily="34" charset="0"/>
              <a:ea typeface="+mn-ea"/>
              <a:cs typeface="+mn-cs"/>
            </a:defRPr>
          </a:lvl1pPr>
          <a:lvl2pPr marL="142875" indent="-141288" algn="l" defTabSz="893763" rtl="0" eaLnBrk="0" fontAlgn="base" hangingPunct="0">
            <a:spcBef>
              <a:spcPct val="0"/>
            </a:spcBef>
            <a:spcAft>
              <a:spcPct val="0"/>
            </a:spcAft>
            <a:buSzPct val="120000"/>
            <a:buChar char="•"/>
            <a:defRPr sz="2000">
              <a:solidFill>
                <a:srgbClr val="003B89"/>
              </a:solidFill>
              <a:latin typeface="Calibri" pitchFamily="34" charset="0"/>
            </a:defRPr>
          </a:lvl2pPr>
          <a:lvl3pPr marL="293688" indent="-147638" algn="l" defTabSz="893763" rtl="0" eaLnBrk="0" fontAlgn="base" hangingPunct="0">
            <a:spcBef>
              <a:spcPct val="0"/>
            </a:spcBef>
            <a:spcAft>
              <a:spcPct val="0"/>
            </a:spcAft>
            <a:buChar char="–"/>
            <a:defRPr sz="2000">
              <a:solidFill>
                <a:srgbClr val="003B89"/>
              </a:solidFill>
              <a:latin typeface="Calibri" pitchFamily="34" charset="0"/>
            </a:defRPr>
          </a:lvl3pPr>
          <a:lvl4pPr marL="430213" indent="-133350" algn="l" defTabSz="893763" rtl="0" eaLnBrk="0" fontAlgn="base" hangingPunct="0">
            <a:spcBef>
              <a:spcPct val="0"/>
            </a:spcBef>
            <a:spcAft>
              <a:spcPct val="0"/>
            </a:spcAft>
            <a:buSzPct val="89000"/>
            <a:buChar char="•"/>
            <a:defRPr sz="2000">
              <a:solidFill>
                <a:srgbClr val="003B89"/>
              </a:solidFill>
              <a:latin typeface="Calibri" pitchFamily="34" charset="0"/>
            </a:defRPr>
          </a:lvl4pPr>
          <a:lvl5pPr marL="581025" indent="-147638" algn="l" defTabSz="893763" rtl="0" eaLnBrk="0" fontAlgn="base" hangingPunct="0">
            <a:spcBef>
              <a:spcPct val="0"/>
            </a:spcBef>
            <a:spcAft>
              <a:spcPct val="0"/>
            </a:spcAft>
            <a:buSzPct val="75000"/>
            <a:buChar char="–"/>
            <a:defRPr sz="2000">
              <a:solidFill>
                <a:srgbClr val="003B89"/>
              </a:solidFill>
              <a:latin typeface="Calibri" pitchFamily="34" charset="0"/>
            </a:defRPr>
          </a:lvl5pPr>
          <a:lvl6pPr marL="1038823" indent="-149083" algn="l" defTabSz="894495" rtl="0" eaLnBrk="1" fontAlgn="base" hangingPunct="1">
            <a:spcBef>
              <a:spcPct val="0"/>
            </a:spcBef>
            <a:spcAft>
              <a:spcPct val="0"/>
            </a:spcAft>
            <a:buSzPct val="75000"/>
            <a:buChar char="–"/>
            <a:defRPr sz="1600">
              <a:solidFill>
                <a:schemeClr val="tx1"/>
              </a:solidFill>
              <a:latin typeface="+mn-lt"/>
            </a:defRPr>
          </a:lvl6pPr>
          <a:lvl7pPr marL="1495585" indent="-149083" algn="l" defTabSz="894495" rtl="0" eaLnBrk="1" fontAlgn="base" hangingPunct="1">
            <a:spcBef>
              <a:spcPct val="0"/>
            </a:spcBef>
            <a:spcAft>
              <a:spcPct val="0"/>
            </a:spcAft>
            <a:buSzPct val="75000"/>
            <a:buChar char="–"/>
            <a:defRPr sz="1600">
              <a:solidFill>
                <a:schemeClr val="tx1"/>
              </a:solidFill>
              <a:latin typeface="+mn-lt"/>
            </a:defRPr>
          </a:lvl7pPr>
          <a:lvl8pPr marL="1952350" indent="-149083" algn="l" defTabSz="894495" rtl="0" eaLnBrk="1" fontAlgn="base" hangingPunct="1">
            <a:spcBef>
              <a:spcPct val="0"/>
            </a:spcBef>
            <a:spcAft>
              <a:spcPct val="0"/>
            </a:spcAft>
            <a:buSzPct val="75000"/>
            <a:buChar char="–"/>
            <a:defRPr sz="1600">
              <a:solidFill>
                <a:schemeClr val="tx1"/>
              </a:solidFill>
              <a:latin typeface="+mn-lt"/>
            </a:defRPr>
          </a:lvl8pPr>
          <a:lvl9pPr marL="2409114" indent="-149083" algn="l" defTabSz="894495" rtl="0" eaLnBrk="1" fontAlgn="base" hangingPunct="1">
            <a:spcBef>
              <a:spcPct val="0"/>
            </a:spcBef>
            <a:spcAft>
              <a:spcPct val="0"/>
            </a:spcAft>
            <a:buSzPct val="75000"/>
            <a:buChar char="–"/>
            <a:defRPr sz="1600">
              <a:solidFill>
                <a:schemeClr val="tx1"/>
              </a:solidFill>
              <a:latin typeface="+mn-lt"/>
            </a:defRPr>
          </a:lvl9pPr>
        </a:lstStyle>
        <a:p>
          <a:pPr marL="0" indent="0" algn="l" eaLnBrk="1" hangingPunct="1"/>
          <a:r>
            <a:rPr lang="ar-AE" sz="1400">
              <a:solidFill>
                <a:schemeClr val="tx2"/>
              </a:solidFill>
            </a:rPr>
            <a:t>مجتمع معافى</a:t>
          </a:r>
          <a:endParaRPr lang="en-US" sz="1400">
            <a:solidFill>
              <a:schemeClr val="tx2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21018</xdr:colOff>
      <xdr:row>6</xdr:row>
      <xdr:rowOff>387650</xdr:rowOff>
    </xdr:from>
    <xdr:to>
      <xdr:col>38</xdr:col>
      <xdr:colOff>39306</xdr:colOff>
      <xdr:row>6</xdr:row>
      <xdr:rowOff>387650</xdr:rowOff>
    </xdr:to>
    <xdr:cxnSp macro="">
      <xdr:nvCxnSpPr>
        <xdr:cNvPr id="14" name="Straight Connector 13"/>
        <xdr:cNvCxnSpPr/>
      </xdr:nvCxnSpPr>
      <xdr:spPr>
        <a:xfrm>
          <a:off x="37863843" y="2311700"/>
          <a:ext cx="475488" cy="0"/>
        </a:xfrm>
        <a:prstGeom prst="line">
          <a:avLst/>
        </a:prstGeom>
        <a:ln w="28575">
          <a:solidFill>
            <a:schemeClr val="accent1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21018</xdr:colOff>
      <xdr:row>6</xdr:row>
      <xdr:rowOff>114300</xdr:rowOff>
    </xdr:from>
    <xdr:to>
      <xdr:col>38</xdr:col>
      <xdr:colOff>39306</xdr:colOff>
      <xdr:row>6</xdr:row>
      <xdr:rowOff>114300</xdr:rowOff>
    </xdr:to>
    <xdr:cxnSp macro="">
      <xdr:nvCxnSpPr>
        <xdr:cNvPr id="15" name="Straight Connector 14"/>
        <xdr:cNvCxnSpPr/>
      </xdr:nvCxnSpPr>
      <xdr:spPr>
        <a:xfrm>
          <a:off x="37863843" y="2038350"/>
          <a:ext cx="475488" cy="0"/>
        </a:xfrm>
        <a:prstGeom prst="line">
          <a:avLst/>
        </a:prstGeom>
        <a:ln w="34925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19050</xdr:colOff>
      <xdr:row>6</xdr:row>
      <xdr:rowOff>696382</xdr:rowOff>
    </xdr:from>
    <xdr:to>
      <xdr:col>38</xdr:col>
      <xdr:colOff>41275</xdr:colOff>
      <xdr:row>6</xdr:row>
      <xdr:rowOff>696382</xdr:rowOff>
    </xdr:to>
    <xdr:cxnSp macro="">
      <xdr:nvCxnSpPr>
        <xdr:cNvPr id="16" name="Straight Connector 15"/>
        <xdr:cNvCxnSpPr/>
      </xdr:nvCxnSpPr>
      <xdr:spPr>
        <a:xfrm>
          <a:off x="37861875" y="2620432"/>
          <a:ext cx="479425" cy="0"/>
        </a:xfrm>
        <a:prstGeom prst="line">
          <a:avLst/>
        </a:prstGeom>
        <a:ln w="34925">
          <a:solidFill>
            <a:schemeClr val="accent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4</xdr:row>
      <xdr:rowOff>214316</xdr:rowOff>
    </xdr:from>
    <xdr:to>
      <xdr:col>13</xdr:col>
      <xdr:colOff>375285</xdr:colOff>
      <xdr:row>20</xdr:row>
      <xdr:rowOff>120689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1357316"/>
          <a:ext cx="10424160" cy="8193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261935</xdr:colOff>
      <xdr:row>7</xdr:row>
      <xdr:rowOff>119076</xdr:rowOff>
    </xdr:from>
    <xdr:to>
      <xdr:col>38</xdr:col>
      <xdr:colOff>591500</xdr:colOff>
      <xdr:row>20</xdr:row>
      <xdr:rowOff>217552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36623" y="3048014"/>
          <a:ext cx="11521440" cy="65992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24</xdr:row>
      <xdr:rowOff>0</xdr:rowOff>
    </xdr:from>
    <xdr:to>
      <xdr:col>43</xdr:col>
      <xdr:colOff>257175</xdr:colOff>
      <xdr:row>27</xdr:row>
      <xdr:rowOff>114300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0" y="10972800"/>
          <a:ext cx="4029075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166688</xdr:rowOff>
    </xdr:from>
    <xdr:to>
      <xdr:col>35</xdr:col>
      <xdr:colOff>95250</xdr:colOff>
      <xdr:row>57</xdr:row>
      <xdr:rowOff>19050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91938"/>
          <a:ext cx="34932938" cy="1068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103448</xdr:colOff>
      <xdr:row>26</xdr:row>
      <xdr:rowOff>72418</xdr:rowOff>
    </xdr:from>
    <xdr:to>
      <xdr:col>15</xdr:col>
      <xdr:colOff>438150</xdr:colOff>
      <xdr:row>28</xdr:row>
      <xdr:rowOff>2914</xdr:rowOff>
    </xdr:to>
    <xdr:sp macro="" textlink="">
      <xdr:nvSpPr>
        <xdr:cNvPr id="17" name="TextBox 22"/>
        <xdr:cNvSpPr txBox="1"/>
      </xdr:nvSpPr>
      <xdr:spPr>
        <a:xfrm>
          <a:off x="6199448" y="5406418"/>
          <a:ext cx="3382702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6514" algn="l" rtl="0" fontAlgn="base">
            <a:spcBef>
              <a:spcPct val="0"/>
            </a:spcBef>
            <a:spcAft>
              <a:spcPct val="0"/>
            </a:spcAft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3046" algn="l" rtl="0" fontAlgn="base">
            <a:spcBef>
              <a:spcPct val="0"/>
            </a:spcBef>
            <a:spcAft>
              <a:spcPct val="0"/>
            </a:spcAft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69569" algn="l" rtl="0" fontAlgn="base">
            <a:spcBef>
              <a:spcPct val="0"/>
            </a:spcBef>
            <a:spcAft>
              <a:spcPct val="0"/>
            </a:spcAft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6085" algn="l" rtl="0" fontAlgn="base">
            <a:spcBef>
              <a:spcPct val="0"/>
            </a:spcBef>
            <a:spcAft>
              <a:spcPct val="0"/>
            </a:spcAft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2610" algn="l" defTabSz="913046" rtl="0" eaLnBrk="1" latinLnBrk="0" hangingPunct="1"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39131" algn="l" defTabSz="913046" rtl="0" eaLnBrk="1" latinLnBrk="0" hangingPunct="1"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195653" algn="l" defTabSz="913046" rtl="0" eaLnBrk="1" latinLnBrk="0" hangingPunct="1"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2176" algn="l" defTabSz="913046" rtl="0" eaLnBrk="1" latinLnBrk="0" hangingPunct="1"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r>
            <a:rPr lang="en-US" sz="1400" b="1">
              <a:solidFill>
                <a:srgbClr val="1F497D"/>
              </a:solidFill>
              <a:latin typeface="Calibri"/>
            </a:rPr>
            <a:t>By activity at time of injury and nationality</a:t>
          </a:r>
        </a:p>
      </xdr:txBody>
    </xdr:sp>
    <xdr:clientData/>
  </xdr:twoCellAnchor>
  <xdr:twoCellAnchor>
    <xdr:from>
      <xdr:col>18</xdr:col>
      <xdr:colOff>561516</xdr:colOff>
      <xdr:row>26</xdr:row>
      <xdr:rowOff>72418</xdr:rowOff>
    </xdr:from>
    <xdr:to>
      <xdr:col>24</xdr:col>
      <xdr:colOff>340179</xdr:colOff>
      <xdr:row>28</xdr:row>
      <xdr:rowOff>0</xdr:rowOff>
    </xdr:to>
    <xdr:sp macro="" textlink="">
      <xdr:nvSpPr>
        <xdr:cNvPr id="18" name="TextBox 24"/>
        <xdr:cNvSpPr txBox="1"/>
      </xdr:nvSpPr>
      <xdr:spPr>
        <a:xfrm>
          <a:off x="11583302" y="5433632"/>
          <a:ext cx="3561448" cy="3085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6514" algn="l" rtl="0" fontAlgn="base">
            <a:spcBef>
              <a:spcPct val="0"/>
            </a:spcBef>
            <a:spcAft>
              <a:spcPct val="0"/>
            </a:spcAft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3046" algn="l" rtl="0" fontAlgn="base">
            <a:spcBef>
              <a:spcPct val="0"/>
            </a:spcBef>
            <a:spcAft>
              <a:spcPct val="0"/>
            </a:spcAft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69569" algn="l" rtl="0" fontAlgn="base">
            <a:spcBef>
              <a:spcPct val="0"/>
            </a:spcBef>
            <a:spcAft>
              <a:spcPct val="0"/>
            </a:spcAft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6085" algn="l" rtl="0" fontAlgn="base">
            <a:spcBef>
              <a:spcPct val="0"/>
            </a:spcBef>
            <a:spcAft>
              <a:spcPct val="0"/>
            </a:spcAft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2610" algn="l" defTabSz="913046" rtl="0" eaLnBrk="1" latinLnBrk="0" hangingPunct="1"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39131" algn="l" defTabSz="913046" rtl="0" eaLnBrk="1" latinLnBrk="0" hangingPunct="1"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195653" algn="l" defTabSz="913046" rtl="0" eaLnBrk="1" latinLnBrk="0" hangingPunct="1"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2176" algn="l" defTabSz="913046" rtl="0" eaLnBrk="1" latinLnBrk="0" hangingPunct="1"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r>
            <a:rPr lang="en-US" sz="1400" b="1">
              <a:solidFill>
                <a:srgbClr val="1F497D"/>
              </a:solidFill>
              <a:latin typeface="Calibri"/>
            </a:rPr>
            <a:t>By nature of injury and nationality-Top 10 </a:t>
          </a:r>
        </a:p>
      </xdr:txBody>
    </xdr:sp>
    <xdr:clientData/>
  </xdr:twoCellAnchor>
  <xdr:twoCellAnchor>
    <xdr:from>
      <xdr:col>1</xdr:col>
      <xdr:colOff>304799</xdr:colOff>
      <xdr:row>26</xdr:row>
      <xdr:rowOff>72417</xdr:rowOff>
    </xdr:from>
    <xdr:to>
      <xdr:col>7</xdr:col>
      <xdr:colOff>285749</xdr:colOff>
      <xdr:row>28</xdr:row>
      <xdr:rowOff>2913</xdr:rowOff>
    </xdr:to>
    <xdr:sp macro="" textlink="">
      <xdr:nvSpPr>
        <xdr:cNvPr id="27" name="TextBox 22"/>
        <xdr:cNvSpPr txBox="1"/>
      </xdr:nvSpPr>
      <xdr:spPr>
        <a:xfrm>
          <a:off x="917120" y="5433631"/>
          <a:ext cx="3654879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6514" algn="l" rtl="0" fontAlgn="base">
            <a:spcBef>
              <a:spcPct val="0"/>
            </a:spcBef>
            <a:spcAft>
              <a:spcPct val="0"/>
            </a:spcAft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3046" algn="l" rtl="0" fontAlgn="base">
            <a:spcBef>
              <a:spcPct val="0"/>
            </a:spcBef>
            <a:spcAft>
              <a:spcPct val="0"/>
            </a:spcAft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69569" algn="l" rtl="0" fontAlgn="base">
            <a:spcBef>
              <a:spcPct val="0"/>
            </a:spcBef>
            <a:spcAft>
              <a:spcPct val="0"/>
            </a:spcAft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6085" algn="l" rtl="0" fontAlgn="base">
            <a:spcBef>
              <a:spcPct val="0"/>
            </a:spcBef>
            <a:spcAft>
              <a:spcPct val="0"/>
            </a:spcAft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2610" algn="l" defTabSz="913046" rtl="0" eaLnBrk="1" latinLnBrk="0" hangingPunct="1"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39131" algn="l" defTabSz="913046" rtl="0" eaLnBrk="1" latinLnBrk="0" hangingPunct="1"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195653" algn="l" defTabSz="913046" rtl="0" eaLnBrk="1" latinLnBrk="0" hangingPunct="1"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2176" algn="l" defTabSz="913046" rtl="0" eaLnBrk="1" latinLnBrk="0" hangingPunct="1"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r>
            <a:rPr lang="en-US" sz="1400" b="1">
              <a:solidFill>
                <a:srgbClr val="1F497D"/>
              </a:solidFill>
              <a:latin typeface="Calibri"/>
            </a:rPr>
            <a:t>By mechanism and nationality-Top 10</a:t>
          </a:r>
        </a:p>
      </xdr:txBody>
    </xdr:sp>
    <xdr:clientData/>
  </xdr:twoCellAnchor>
  <xdr:twoCellAnchor editAs="oneCell">
    <xdr:from>
      <xdr:col>0</xdr:col>
      <xdr:colOff>0</xdr:colOff>
      <xdr:row>28</xdr:row>
      <xdr:rowOff>13607</xdr:rowOff>
    </xdr:from>
    <xdr:to>
      <xdr:col>23</xdr:col>
      <xdr:colOff>152401</xdr:colOff>
      <xdr:row>48</xdr:row>
      <xdr:rowOff>70757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5821"/>
          <a:ext cx="14861722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367392</xdr:colOff>
      <xdr:row>1</xdr:row>
      <xdr:rowOff>149678</xdr:rowOff>
    </xdr:from>
    <xdr:to>
      <xdr:col>6</xdr:col>
      <xdr:colOff>21226</xdr:colOff>
      <xdr:row>23</xdr:row>
      <xdr:rowOff>155503</xdr:rowOff>
    </xdr:to>
    <xdr:pic>
      <xdr:nvPicPr>
        <xdr:cNvPr id="23" name="Picture 2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746" r="51837"/>
        <a:stretch/>
      </xdr:blipFill>
      <xdr:spPr>
        <a:xfrm>
          <a:off x="1592035" y="1292678"/>
          <a:ext cx="2103120" cy="3652539"/>
        </a:xfrm>
        <a:prstGeom prst="rect">
          <a:avLst/>
        </a:prstGeom>
      </xdr:spPr>
    </xdr:pic>
    <xdr:clientData/>
  </xdr:twoCellAnchor>
  <xdr:twoCellAnchor editAs="oneCell">
    <xdr:from>
      <xdr:col>11</xdr:col>
      <xdr:colOff>435428</xdr:colOff>
      <xdr:row>3</xdr:row>
      <xdr:rowOff>95249</xdr:rowOff>
    </xdr:from>
    <xdr:to>
      <xdr:col>18</xdr:col>
      <xdr:colOff>446858</xdr:colOff>
      <xdr:row>24</xdr:row>
      <xdr:rowOff>102850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42464" y="1619249"/>
          <a:ext cx="4297680" cy="34638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123824</xdr:colOff>
      <xdr:row>42</xdr:row>
      <xdr:rowOff>190499</xdr:rowOff>
    </xdr:from>
    <xdr:to>
      <xdr:col>20</xdr:col>
      <xdr:colOff>605831</xdr:colOff>
      <xdr:row>46</xdr:row>
      <xdr:rowOff>131443</xdr:rowOff>
    </xdr:to>
    <xdr:pic>
      <xdr:nvPicPr>
        <xdr:cNvPr id="10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571" t="11228" r="4051" b="82431"/>
        <a:stretch/>
      </xdr:blipFill>
      <xdr:spPr bwMode="auto">
        <a:xfrm>
          <a:off x="14697074" y="9334499"/>
          <a:ext cx="1853607" cy="7315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363682</xdr:colOff>
      <xdr:row>3</xdr:row>
      <xdr:rowOff>190500</xdr:rowOff>
    </xdr:from>
    <xdr:to>
      <xdr:col>5</xdr:col>
      <xdr:colOff>1094510</xdr:colOff>
      <xdr:row>31</xdr:row>
      <xdr:rowOff>97848</xdr:rowOff>
    </xdr:to>
    <xdr:pic>
      <xdr:nvPicPr>
        <xdr:cNvPr id="6" name="Picture 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48"/>
        <a:stretch/>
      </xdr:blipFill>
      <xdr:spPr bwMode="auto">
        <a:xfrm>
          <a:off x="363682" y="987136"/>
          <a:ext cx="3934692" cy="62977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467590</xdr:colOff>
      <xdr:row>48</xdr:row>
      <xdr:rowOff>77026</xdr:rowOff>
    </xdr:from>
    <xdr:to>
      <xdr:col>20</xdr:col>
      <xdr:colOff>197426</xdr:colOff>
      <xdr:row>86</xdr:row>
      <xdr:rowOff>70977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438" r="7770"/>
        <a:stretch/>
      </xdr:blipFill>
      <xdr:spPr>
        <a:xfrm>
          <a:off x="467590" y="10762344"/>
          <a:ext cx="16459200" cy="789104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52192</xdr:rowOff>
    </xdr:from>
    <xdr:to>
      <xdr:col>5</xdr:col>
      <xdr:colOff>372649</xdr:colOff>
      <xdr:row>13</xdr:row>
      <xdr:rowOff>15527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7260"/>
          <a:ext cx="3438916" cy="4438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42663</xdr:rowOff>
    </xdr:from>
    <xdr:to>
      <xdr:col>14</xdr:col>
      <xdr:colOff>402294</xdr:colOff>
      <xdr:row>41</xdr:row>
      <xdr:rowOff>81808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0814"/>
          <a:ext cx="9509760" cy="4932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482774</xdr:colOff>
      <xdr:row>44</xdr:row>
      <xdr:rowOff>91335</xdr:rowOff>
    </xdr:from>
    <xdr:to>
      <xdr:col>15</xdr:col>
      <xdr:colOff>221945</xdr:colOff>
      <xdr:row>66</xdr:row>
      <xdr:rowOff>156967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534" y="11599623"/>
          <a:ext cx="7620130" cy="5115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43164</xdr:rowOff>
    </xdr:from>
    <xdr:to>
      <xdr:col>4</xdr:col>
      <xdr:colOff>5715</xdr:colOff>
      <xdr:row>24</xdr:row>
      <xdr:rowOff>142875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700" r="63381"/>
        <a:stretch/>
      </xdr:blipFill>
      <xdr:spPr>
        <a:xfrm>
          <a:off x="0" y="3053064"/>
          <a:ext cx="3291840" cy="25762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104775</xdr:rowOff>
    </xdr:from>
    <xdr:to>
      <xdr:col>8</xdr:col>
      <xdr:colOff>335280</xdr:colOff>
      <xdr:row>30</xdr:row>
      <xdr:rowOff>36996</xdr:rowOff>
    </xdr:to>
    <xdr:pic>
      <xdr:nvPicPr>
        <xdr:cNvPr id="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825"/>
        <a:stretch/>
      </xdr:blipFill>
      <xdr:spPr bwMode="auto">
        <a:xfrm>
          <a:off x="0" y="5781675"/>
          <a:ext cx="7040880" cy="884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142867</xdr:rowOff>
    </xdr:from>
    <xdr:to>
      <xdr:col>7</xdr:col>
      <xdr:colOff>30480</xdr:colOff>
      <xdr:row>23</xdr:row>
      <xdr:rowOff>63673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19142"/>
          <a:ext cx="4297680" cy="37308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2655794</xdr:colOff>
      <xdr:row>6</xdr:row>
      <xdr:rowOff>44824</xdr:rowOff>
    </xdr:from>
    <xdr:to>
      <xdr:col>2</xdr:col>
      <xdr:colOff>324971</xdr:colOff>
      <xdr:row>7</xdr:row>
      <xdr:rowOff>44824</xdr:rowOff>
    </xdr:to>
    <xdr:sp macro="" textlink="">
      <xdr:nvSpPr>
        <xdr:cNvPr id="3" name="TextBox 2"/>
        <xdr:cNvSpPr txBox="1"/>
      </xdr:nvSpPr>
      <xdr:spPr>
        <a:xfrm>
          <a:off x="3260912" y="1792942"/>
          <a:ext cx="437030" cy="201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accent1">
                  <a:lumMod val="75000"/>
                </a:schemeClr>
              </a:solidFill>
            </a:rPr>
            <a:t>(b)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195263</xdr:colOff>
      <xdr:row>16</xdr:row>
      <xdr:rowOff>0</xdr:rowOff>
    </xdr:from>
    <xdr:to>
      <xdr:col>14</xdr:col>
      <xdr:colOff>433388</xdr:colOff>
      <xdr:row>17</xdr:row>
      <xdr:rowOff>0</xdr:rowOff>
    </xdr:to>
    <xdr:sp macro="" textlink="">
      <xdr:nvSpPr>
        <xdr:cNvPr id="2" name="SprkR17C15Shape"/>
        <xdr:cNvSpPr/>
      </xdr:nvSpPr>
      <xdr:spPr>
        <a:xfrm>
          <a:off x="21455063" y="3838575"/>
          <a:ext cx="238125" cy="238125"/>
        </a:xfrm>
        <a:prstGeom prst="ellipse">
          <a:avLst/>
        </a:prstGeom>
        <a:solidFill>
          <a:srgbClr val="C8C8C8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176213</xdr:colOff>
      <xdr:row>50</xdr:row>
      <xdr:rowOff>0</xdr:rowOff>
    </xdr:from>
    <xdr:to>
      <xdr:col>9</xdr:col>
      <xdr:colOff>414338</xdr:colOff>
      <xdr:row>51</xdr:row>
      <xdr:rowOff>0</xdr:rowOff>
    </xdr:to>
    <xdr:grpSp>
      <xdr:nvGrpSpPr>
        <xdr:cNvPr id="7" name="SprkR51C10Shape"/>
        <xdr:cNvGrpSpPr/>
      </xdr:nvGrpSpPr>
      <xdr:grpSpPr>
        <a:xfrm>
          <a:off x="14146213" y="12382500"/>
          <a:ext cx="238125" cy="238125"/>
          <a:chOff x="13015913" y="11972925"/>
          <a:chExt cx="238125" cy="238125"/>
        </a:xfrm>
      </xdr:grpSpPr>
      <xdr:sp macro="" textlink="">
        <xdr:nvSpPr>
          <xdr:cNvPr id="8" name="Oval 7"/>
          <xdr:cNvSpPr/>
        </xdr:nvSpPr>
        <xdr:spPr>
          <a:xfrm>
            <a:off x="13015913" y="1197292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" name="Block Arc 8"/>
          <xdr:cNvSpPr/>
        </xdr:nvSpPr>
        <xdr:spPr>
          <a:xfrm>
            <a:off x="13015913" y="11972925"/>
            <a:ext cx="238125" cy="238125"/>
          </a:xfrm>
          <a:prstGeom prst="blockArc">
            <a:avLst>
              <a:gd name="adj1" fmla="val 16200000"/>
              <a:gd name="adj2" fmla="val 104147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48</xdr:row>
      <xdr:rowOff>0</xdr:rowOff>
    </xdr:from>
    <xdr:to>
      <xdr:col>9</xdr:col>
      <xdr:colOff>414338</xdr:colOff>
      <xdr:row>49</xdr:row>
      <xdr:rowOff>0</xdr:rowOff>
    </xdr:to>
    <xdr:grpSp>
      <xdr:nvGrpSpPr>
        <xdr:cNvPr id="10" name="SprkR49C10Shape"/>
        <xdr:cNvGrpSpPr/>
      </xdr:nvGrpSpPr>
      <xdr:grpSpPr>
        <a:xfrm>
          <a:off x="14146213" y="11906250"/>
          <a:ext cx="238125" cy="238125"/>
          <a:chOff x="13015913" y="11496675"/>
          <a:chExt cx="238125" cy="238125"/>
        </a:xfrm>
      </xdr:grpSpPr>
      <xdr:sp macro="" textlink="">
        <xdr:nvSpPr>
          <xdr:cNvPr id="11" name="Oval 10"/>
          <xdr:cNvSpPr/>
        </xdr:nvSpPr>
        <xdr:spPr>
          <a:xfrm>
            <a:off x="13015913" y="1149667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" name="Block Arc 11"/>
          <xdr:cNvSpPr/>
        </xdr:nvSpPr>
        <xdr:spPr>
          <a:xfrm>
            <a:off x="13015913" y="11496675"/>
            <a:ext cx="238125" cy="238125"/>
          </a:xfrm>
          <a:prstGeom prst="blockArc">
            <a:avLst>
              <a:gd name="adj1" fmla="val 16200000"/>
              <a:gd name="adj2" fmla="val 16345422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46</xdr:row>
      <xdr:rowOff>0</xdr:rowOff>
    </xdr:from>
    <xdr:to>
      <xdr:col>9</xdr:col>
      <xdr:colOff>414338</xdr:colOff>
      <xdr:row>47</xdr:row>
      <xdr:rowOff>0</xdr:rowOff>
    </xdr:to>
    <xdr:grpSp>
      <xdr:nvGrpSpPr>
        <xdr:cNvPr id="13" name="SprkR47C10Shape"/>
        <xdr:cNvGrpSpPr/>
      </xdr:nvGrpSpPr>
      <xdr:grpSpPr>
        <a:xfrm>
          <a:off x="14146213" y="11430000"/>
          <a:ext cx="238125" cy="238125"/>
          <a:chOff x="13015913" y="11020425"/>
          <a:chExt cx="238125" cy="238125"/>
        </a:xfrm>
      </xdr:grpSpPr>
      <xdr:sp macro="" textlink="">
        <xdr:nvSpPr>
          <xdr:cNvPr id="14" name="Oval 13"/>
          <xdr:cNvSpPr/>
        </xdr:nvSpPr>
        <xdr:spPr>
          <a:xfrm>
            <a:off x="13015913" y="1102042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" name="Block Arc 14"/>
          <xdr:cNvSpPr/>
        </xdr:nvSpPr>
        <xdr:spPr>
          <a:xfrm>
            <a:off x="13015913" y="11020425"/>
            <a:ext cx="238125" cy="238125"/>
          </a:xfrm>
          <a:prstGeom prst="blockArc">
            <a:avLst>
              <a:gd name="adj1" fmla="val 16200000"/>
              <a:gd name="adj2" fmla="val 16197839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44</xdr:row>
      <xdr:rowOff>0</xdr:rowOff>
    </xdr:from>
    <xdr:to>
      <xdr:col>9</xdr:col>
      <xdr:colOff>414338</xdr:colOff>
      <xdr:row>45</xdr:row>
      <xdr:rowOff>0</xdr:rowOff>
    </xdr:to>
    <xdr:grpSp>
      <xdr:nvGrpSpPr>
        <xdr:cNvPr id="16" name="SprkR45C10Shape"/>
        <xdr:cNvGrpSpPr/>
      </xdr:nvGrpSpPr>
      <xdr:grpSpPr>
        <a:xfrm>
          <a:off x="14146213" y="10953750"/>
          <a:ext cx="238125" cy="238125"/>
          <a:chOff x="13015913" y="10544175"/>
          <a:chExt cx="238125" cy="238125"/>
        </a:xfrm>
      </xdr:grpSpPr>
      <xdr:sp macro="" textlink="">
        <xdr:nvSpPr>
          <xdr:cNvPr id="17" name="Oval 16"/>
          <xdr:cNvSpPr/>
        </xdr:nvSpPr>
        <xdr:spPr>
          <a:xfrm>
            <a:off x="13015913" y="1054417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8" name="Block Arc 17"/>
          <xdr:cNvSpPr/>
        </xdr:nvSpPr>
        <xdr:spPr>
          <a:xfrm>
            <a:off x="13015913" y="10544175"/>
            <a:ext cx="238125" cy="238125"/>
          </a:xfrm>
          <a:prstGeom prst="blockArc">
            <a:avLst>
              <a:gd name="adj1" fmla="val 16200000"/>
              <a:gd name="adj2" fmla="val 16410685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171450</xdr:colOff>
      <xdr:row>42</xdr:row>
      <xdr:rowOff>0</xdr:rowOff>
    </xdr:from>
    <xdr:to>
      <xdr:col>9</xdr:col>
      <xdr:colOff>419100</xdr:colOff>
      <xdr:row>43</xdr:row>
      <xdr:rowOff>0</xdr:rowOff>
    </xdr:to>
    <xdr:grpSp>
      <xdr:nvGrpSpPr>
        <xdr:cNvPr id="19" name="SprkR43C10Shape"/>
        <xdr:cNvGrpSpPr/>
      </xdr:nvGrpSpPr>
      <xdr:grpSpPr>
        <a:xfrm>
          <a:off x="14141450" y="10477500"/>
          <a:ext cx="247650" cy="238125"/>
          <a:chOff x="13011150" y="10048875"/>
          <a:chExt cx="247650" cy="247650"/>
        </a:xfrm>
      </xdr:grpSpPr>
      <xdr:sp macro="" textlink="">
        <xdr:nvSpPr>
          <xdr:cNvPr id="20" name="Oval 19"/>
          <xdr:cNvSpPr/>
        </xdr:nvSpPr>
        <xdr:spPr>
          <a:xfrm>
            <a:off x="13011150" y="10048875"/>
            <a:ext cx="247650" cy="24765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1" name="Block Arc 20"/>
          <xdr:cNvSpPr/>
        </xdr:nvSpPr>
        <xdr:spPr>
          <a:xfrm>
            <a:off x="13011150" y="10048875"/>
            <a:ext cx="247650" cy="247650"/>
          </a:xfrm>
          <a:prstGeom prst="blockArc">
            <a:avLst>
              <a:gd name="adj1" fmla="val 16200000"/>
              <a:gd name="adj2" fmla="val 16270507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40</xdr:row>
      <xdr:rowOff>0</xdr:rowOff>
    </xdr:from>
    <xdr:to>
      <xdr:col>9</xdr:col>
      <xdr:colOff>414338</xdr:colOff>
      <xdr:row>41</xdr:row>
      <xdr:rowOff>0</xdr:rowOff>
    </xdr:to>
    <xdr:grpSp>
      <xdr:nvGrpSpPr>
        <xdr:cNvPr id="22" name="SprkR41C10Shape"/>
        <xdr:cNvGrpSpPr/>
      </xdr:nvGrpSpPr>
      <xdr:grpSpPr>
        <a:xfrm>
          <a:off x="14146213" y="9969500"/>
          <a:ext cx="238125" cy="238125"/>
          <a:chOff x="13015913" y="9572625"/>
          <a:chExt cx="238125" cy="238125"/>
        </a:xfrm>
      </xdr:grpSpPr>
      <xdr:sp macro="" textlink="">
        <xdr:nvSpPr>
          <xdr:cNvPr id="23" name="Oval 22"/>
          <xdr:cNvSpPr/>
        </xdr:nvSpPr>
        <xdr:spPr>
          <a:xfrm>
            <a:off x="13015913" y="957262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4" name="Block Arc 23"/>
          <xdr:cNvSpPr/>
        </xdr:nvSpPr>
        <xdr:spPr>
          <a:xfrm>
            <a:off x="13015913" y="9572625"/>
            <a:ext cx="238125" cy="238125"/>
          </a:xfrm>
          <a:prstGeom prst="blockArc">
            <a:avLst>
              <a:gd name="adj1" fmla="val 16200000"/>
              <a:gd name="adj2" fmla="val 16197839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38</xdr:row>
      <xdr:rowOff>0</xdr:rowOff>
    </xdr:from>
    <xdr:to>
      <xdr:col>9</xdr:col>
      <xdr:colOff>414338</xdr:colOff>
      <xdr:row>39</xdr:row>
      <xdr:rowOff>0</xdr:rowOff>
    </xdr:to>
    <xdr:grpSp>
      <xdr:nvGrpSpPr>
        <xdr:cNvPr id="25" name="SprkR39C10Shape"/>
        <xdr:cNvGrpSpPr/>
      </xdr:nvGrpSpPr>
      <xdr:grpSpPr>
        <a:xfrm>
          <a:off x="14146213" y="9493250"/>
          <a:ext cx="238125" cy="238125"/>
          <a:chOff x="13015913" y="9096375"/>
          <a:chExt cx="238125" cy="238125"/>
        </a:xfrm>
      </xdr:grpSpPr>
      <xdr:sp macro="" textlink="">
        <xdr:nvSpPr>
          <xdr:cNvPr id="26" name="Oval 25"/>
          <xdr:cNvSpPr/>
        </xdr:nvSpPr>
        <xdr:spPr>
          <a:xfrm>
            <a:off x="13015913" y="909637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" name="Block Arc 26"/>
          <xdr:cNvSpPr/>
        </xdr:nvSpPr>
        <xdr:spPr>
          <a:xfrm>
            <a:off x="13015913" y="9096375"/>
            <a:ext cx="238125" cy="238125"/>
          </a:xfrm>
          <a:prstGeom prst="blockArc">
            <a:avLst>
              <a:gd name="adj1" fmla="val 16200000"/>
              <a:gd name="adj2" fmla="val 16403055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36</xdr:row>
      <xdr:rowOff>0</xdr:rowOff>
    </xdr:from>
    <xdr:to>
      <xdr:col>9</xdr:col>
      <xdr:colOff>414338</xdr:colOff>
      <xdr:row>37</xdr:row>
      <xdr:rowOff>0</xdr:rowOff>
    </xdr:to>
    <xdr:grpSp>
      <xdr:nvGrpSpPr>
        <xdr:cNvPr id="28" name="SprkR37C10Shape"/>
        <xdr:cNvGrpSpPr/>
      </xdr:nvGrpSpPr>
      <xdr:grpSpPr>
        <a:xfrm>
          <a:off x="14146213" y="9017000"/>
          <a:ext cx="238125" cy="238125"/>
          <a:chOff x="13015913" y="8620125"/>
          <a:chExt cx="238125" cy="238125"/>
        </a:xfrm>
      </xdr:grpSpPr>
      <xdr:sp macro="" textlink="">
        <xdr:nvSpPr>
          <xdr:cNvPr id="29" name="Oval 28"/>
          <xdr:cNvSpPr/>
        </xdr:nvSpPr>
        <xdr:spPr>
          <a:xfrm>
            <a:off x="13015913" y="862012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0" name="Block Arc 29"/>
          <xdr:cNvSpPr/>
        </xdr:nvSpPr>
        <xdr:spPr>
          <a:xfrm>
            <a:off x="13015913" y="8620125"/>
            <a:ext cx="238125" cy="238125"/>
          </a:xfrm>
          <a:prstGeom prst="blockArc">
            <a:avLst>
              <a:gd name="adj1" fmla="val 16200000"/>
              <a:gd name="adj2" fmla="val 16197839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171450</xdr:colOff>
      <xdr:row>34</xdr:row>
      <xdr:rowOff>0</xdr:rowOff>
    </xdr:from>
    <xdr:to>
      <xdr:col>9</xdr:col>
      <xdr:colOff>419100</xdr:colOff>
      <xdr:row>35</xdr:row>
      <xdr:rowOff>0</xdr:rowOff>
    </xdr:to>
    <xdr:grpSp>
      <xdr:nvGrpSpPr>
        <xdr:cNvPr id="31" name="SprkR35C10Shape"/>
        <xdr:cNvGrpSpPr/>
      </xdr:nvGrpSpPr>
      <xdr:grpSpPr>
        <a:xfrm>
          <a:off x="14141450" y="8540750"/>
          <a:ext cx="247650" cy="238125"/>
          <a:chOff x="13011150" y="8124825"/>
          <a:chExt cx="247650" cy="247650"/>
        </a:xfrm>
      </xdr:grpSpPr>
      <xdr:sp macro="" textlink="">
        <xdr:nvSpPr>
          <xdr:cNvPr id="32" name="Oval 31"/>
          <xdr:cNvSpPr/>
        </xdr:nvSpPr>
        <xdr:spPr>
          <a:xfrm>
            <a:off x="13011150" y="8124825"/>
            <a:ext cx="247650" cy="24765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3" name="Block Arc 32"/>
          <xdr:cNvSpPr/>
        </xdr:nvSpPr>
        <xdr:spPr>
          <a:xfrm>
            <a:off x="13011150" y="8124825"/>
            <a:ext cx="247650" cy="247650"/>
          </a:xfrm>
          <a:prstGeom prst="blockArc">
            <a:avLst>
              <a:gd name="adj1" fmla="val 16200000"/>
              <a:gd name="adj2" fmla="val 16713223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32</xdr:row>
      <xdr:rowOff>0</xdr:rowOff>
    </xdr:from>
    <xdr:to>
      <xdr:col>9</xdr:col>
      <xdr:colOff>414338</xdr:colOff>
      <xdr:row>33</xdr:row>
      <xdr:rowOff>0</xdr:rowOff>
    </xdr:to>
    <xdr:grpSp>
      <xdr:nvGrpSpPr>
        <xdr:cNvPr id="34" name="SprkR33C10Shape"/>
        <xdr:cNvGrpSpPr/>
      </xdr:nvGrpSpPr>
      <xdr:grpSpPr>
        <a:xfrm>
          <a:off x="14146213" y="8064500"/>
          <a:ext cx="238125" cy="238125"/>
          <a:chOff x="13015913" y="7648575"/>
          <a:chExt cx="238125" cy="238125"/>
        </a:xfrm>
      </xdr:grpSpPr>
      <xdr:sp macro="" textlink="">
        <xdr:nvSpPr>
          <xdr:cNvPr id="35" name="Oval 34"/>
          <xdr:cNvSpPr/>
        </xdr:nvSpPr>
        <xdr:spPr>
          <a:xfrm>
            <a:off x="13015913" y="764857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6" name="Block Arc 35"/>
          <xdr:cNvSpPr/>
        </xdr:nvSpPr>
        <xdr:spPr>
          <a:xfrm>
            <a:off x="13015913" y="7648575"/>
            <a:ext cx="238125" cy="238125"/>
          </a:xfrm>
          <a:prstGeom prst="blockArc">
            <a:avLst>
              <a:gd name="adj1" fmla="val 16200000"/>
              <a:gd name="adj2" fmla="val 1677426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30</xdr:row>
      <xdr:rowOff>0</xdr:rowOff>
    </xdr:from>
    <xdr:to>
      <xdr:col>9</xdr:col>
      <xdr:colOff>414338</xdr:colOff>
      <xdr:row>31</xdr:row>
      <xdr:rowOff>0</xdr:rowOff>
    </xdr:to>
    <xdr:grpSp>
      <xdr:nvGrpSpPr>
        <xdr:cNvPr id="37" name="SprkR31C10Shape"/>
        <xdr:cNvGrpSpPr/>
      </xdr:nvGrpSpPr>
      <xdr:grpSpPr>
        <a:xfrm>
          <a:off x="14146213" y="7588250"/>
          <a:ext cx="238125" cy="238125"/>
          <a:chOff x="13015913" y="7172325"/>
          <a:chExt cx="238125" cy="238125"/>
        </a:xfrm>
      </xdr:grpSpPr>
      <xdr:sp macro="" textlink="">
        <xdr:nvSpPr>
          <xdr:cNvPr id="38" name="Oval 37"/>
          <xdr:cNvSpPr/>
        </xdr:nvSpPr>
        <xdr:spPr>
          <a:xfrm>
            <a:off x="13015913" y="717232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9" name="Block Arc 38"/>
          <xdr:cNvSpPr/>
        </xdr:nvSpPr>
        <xdr:spPr>
          <a:xfrm>
            <a:off x="13015913" y="7172325"/>
            <a:ext cx="238125" cy="238125"/>
          </a:xfrm>
          <a:prstGeom prst="blockArc">
            <a:avLst>
              <a:gd name="adj1" fmla="val 16200000"/>
              <a:gd name="adj2" fmla="val 16200002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28</xdr:row>
      <xdr:rowOff>0</xdr:rowOff>
    </xdr:from>
    <xdr:to>
      <xdr:col>9</xdr:col>
      <xdr:colOff>414338</xdr:colOff>
      <xdr:row>29</xdr:row>
      <xdr:rowOff>0</xdr:rowOff>
    </xdr:to>
    <xdr:grpSp>
      <xdr:nvGrpSpPr>
        <xdr:cNvPr id="40" name="SprkR29C10Shape"/>
        <xdr:cNvGrpSpPr/>
      </xdr:nvGrpSpPr>
      <xdr:grpSpPr>
        <a:xfrm>
          <a:off x="14146213" y="7112000"/>
          <a:ext cx="238125" cy="238125"/>
          <a:chOff x="13015913" y="6696075"/>
          <a:chExt cx="238125" cy="238125"/>
        </a:xfrm>
      </xdr:grpSpPr>
      <xdr:sp macro="" textlink="">
        <xdr:nvSpPr>
          <xdr:cNvPr id="41" name="Oval 40"/>
          <xdr:cNvSpPr/>
        </xdr:nvSpPr>
        <xdr:spPr>
          <a:xfrm>
            <a:off x="13015913" y="669607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2" name="Block Arc 41"/>
          <xdr:cNvSpPr/>
        </xdr:nvSpPr>
        <xdr:spPr>
          <a:xfrm>
            <a:off x="13015913" y="6696075"/>
            <a:ext cx="238125" cy="238125"/>
          </a:xfrm>
          <a:prstGeom prst="blockArc">
            <a:avLst>
              <a:gd name="adj1" fmla="val 16200000"/>
              <a:gd name="adj2" fmla="val 16229799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26</xdr:row>
      <xdr:rowOff>0</xdr:rowOff>
    </xdr:from>
    <xdr:to>
      <xdr:col>9</xdr:col>
      <xdr:colOff>414338</xdr:colOff>
      <xdr:row>27</xdr:row>
      <xdr:rowOff>0</xdr:rowOff>
    </xdr:to>
    <xdr:grpSp>
      <xdr:nvGrpSpPr>
        <xdr:cNvPr id="43" name="SprkR27C10Shape"/>
        <xdr:cNvGrpSpPr/>
      </xdr:nvGrpSpPr>
      <xdr:grpSpPr>
        <a:xfrm>
          <a:off x="14146213" y="6635750"/>
          <a:ext cx="238125" cy="238125"/>
          <a:chOff x="13015913" y="6219825"/>
          <a:chExt cx="238125" cy="238125"/>
        </a:xfrm>
      </xdr:grpSpPr>
      <xdr:sp macro="" textlink="">
        <xdr:nvSpPr>
          <xdr:cNvPr id="44" name="Oval 43"/>
          <xdr:cNvSpPr/>
        </xdr:nvSpPr>
        <xdr:spPr>
          <a:xfrm>
            <a:off x="13015913" y="621982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5" name="Block Arc 44"/>
          <xdr:cNvSpPr/>
        </xdr:nvSpPr>
        <xdr:spPr>
          <a:xfrm>
            <a:off x="13015913" y="6219825"/>
            <a:ext cx="238125" cy="238125"/>
          </a:xfrm>
          <a:prstGeom prst="blockArc">
            <a:avLst>
              <a:gd name="adj1" fmla="val 16200000"/>
              <a:gd name="adj2" fmla="val 1619950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49</xdr:row>
      <xdr:rowOff>0</xdr:rowOff>
    </xdr:from>
    <xdr:to>
      <xdr:col>9</xdr:col>
      <xdr:colOff>414338</xdr:colOff>
      <xdr:row>50</xdr:row>
      <xdr:rowOff>0</xdr:rowOff>
    </xdr:to>
    <xdr:grpSp>
      <xdr:nvGrpSpPr>
        <xdr:cNvPr id="46" name="SprkR50C10Shape"/>
        <xdr:cNvGrpSpPr/>
      </xdr:nvGrpSpPr>
      <xdr:grpSpPr>
        <a:xfrm>
          <a:off x="14146213" y="12144375"/>
          <a:ext cx="238125" cy="238125"/>
          <a:chOff x="13015913" y="11734800"/>
          <a:chExt cx="238125" cy="238125"/>
        </a:xfrm>
      </xdr:grpSpPr>
      <xdr:sp macro="" textlink="">
        <xdr:nvSpPr>
          <xdr:cNvPr id="47" name="Oval 46"/>
          <xdr:cNvSpPr/>
        </xdr:nvSpPr>
        <xdr:spPr>
          <a:xfrm>
            <a:off x="13015913" y="1173480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8" name="Block Arc 47"/>
          <xdr:cNvSpPr/>
        </xdr:nvSpPr>
        <xdr:spPr>
          <a:xfrm>
            <a:off x="13015913" y="11734800"/>
            <a:ext cx="238125" cy="238125"/>
          </a:xfrm>
          <a:prstGeom prst="blockArc">
            <a:avLst>
              <a:gd name="adj1" fmla="val 16200000"/>
              <a:gd name="adj2" fmla="val 14512145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47</xdr:row>
      <xdr:rowOff>0</xdr:rowOff>
    </xdr:from>
    <xdr:to>
      <xdr:col>9</xdr:col>
      <xdr:colOff>414338</xdr:colOff>
      <xdr:row>48</xdr:row>
      <xdr:rowOff>0</xdr:rowOff>
    </xdr:to>
    <xdr:grpSp>
      <xdr:nvGrpSpPr>
        <xdr:cNvPr id="49" name="SprkR48C10Shape"/>
        <xdr:cNvGrpSpPr/>
      </xdr:nvGrpSpPr>
      <xdr:grpSpPr>
        <a:xfrm>
          <a:off x="14146213" y="11668125"/>
          <a:ext cx="238125" cy="238125"/>
          <a:chOff x="13015913" y="11258550"/>
          <a:chExt cx="238125" cy="238125"/>
        </a:xfrm>
      </xdr:grpSpPr>
      <xdr:sp macro="" textlink="">
        <xdr:nvSpPr>
          <xdr:cNvPr id="50" name="Oval 49"/>
          <xdr:cNvSpPr/>
        </xdr:nvSpPr>
        <xdr:spPr>
          <a:xfrm>
            <a:off x="13015913" y="1125855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1" name="Block Arc 50"/>
          <xdr:cNvSpPr/>
        </xdr:nvSpPr>
        <xdr:spPr>
          <a:xfrm>
            <a:off x="13015913" y="11258550"/>
            <a:ext cx="238125" cy="238125"/>
          </a:xfrm>
          <a:prstGeom prst="blockArc">
            <a:avLst>
              <a:gd name="adj1" fmla="val 16200000"/>
              <a:gd name="adj2" fmla="val 10422371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45</xdr:row>
      <xdr:rowOff>0</xdr:rowOff>
    </xdr:from>
    <xdr:to>
      <xdr:col>9</xdr:col>
      <xdr:colOff>414338</xdr:colOff>
      <xdr:row>46</xdr:row>
      <xdr:rowOff>0</xdr:rowOff>
    </xdr:to>
    <xdr:grpSp>
      <xdr:nvGrpSpPr>
        <xdr:cNvPr id="52" name="SprkR46C10Shape"/>
        <xdr:cNvGrpSpPr/>
      </xdr:nvGrpSpPr>
      <xdr:grpSpPr>
        <a:xfrm>
          <a:off x="14146213" y="11191875"/>
          <a:ext cx="238125" cy="238125"/>
          <a:chOff x="13015913" y="10782300"/>
          <a:chExt cx="238125" cy="238125"/>
        </a:xfrm>
      </xdr:grpSpPr>
      <xdr:sp macro="" textlink="">
        <xdr:nvSpPr>
          <xdr:cNvPr id="53" name="Oval 52"/>
          <xdr:cNvSpPr/>
        </xdr:nvSpPr>
        <xdr:spPr>
          <a:xfrm>
            <a:off x="13015913" y="1078230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4" name="Block Arc 53"/>
          <xdr:cNvSpPr/>
        </xdr:nvSpPr>
        <xdr:spPr>
          <a:xfrm>
            <a:off x="13015913" y="10782300"/>
            <a:ext cx="238125" cy="238125"/>
          </a:xfrm>
          <a:prstGeom prst="blockArc">
            <a:avLst>
              <a:gd name="adj1" fmla="val 16200000"/>
              <a:gd name="adj2" fmla="val 21347373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171450</xdr:colOff>
      <xdr:row>43</xdr:row>
      <xdr:rowOff>0</xdr:rowOff>
    </xdr:from>
    <xdr:to>
      <xdr:col>9</xdr:col>
      <xdr:colOff>419100</xdr:colOff>
      <xdr:row>44</xdr:row>
      <xdr:rowOff>0</xdr:rowOff>
    </xdr:to>
    <xdr:grpSp>
      <xdr:nvGrpSpPr>
        <xdr:cNvPr id="55" name="SprkR44C10Shape"/>
        <xdr:cNvGrpSpPr/>
      </xdr:nvGrpSpPr>
      <xdr:grpSpPr>
        <a:xfrm>
          <a:off x="14141450" y="10715625"/>
          <a:ext cx="247650" cy="238125"/>
          <a:chOff x="13011150" y="10296525"/>
          <a:chExt cx="247650" cy="247650"/>
        </a:xfrm>
      </xdr:grpSpPr>
      <xdr:sp macro="" textlink="">
        <xdr:nvSpPr>
          <xdr:cNvPr id="56" name="Oval 55"/>
          <xdr:cNvSpPr/>
        </xdr:nvSpPr>
        <xdr:spPr>
          <a:xfrm>
            <a:off x="13011150" y="10296525"/>
            <a:ext cx="247650" cy="24765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7" name="Block Arc 56"/>
          <xdr:cNvSpPr/>
        </xdr:nvSpPr>
        <xdr:spPr>
          <a:xfrm>
            <a:off x="13011150" y="10296525"/>
            <a:ext cx="247650" cy="247650"/>
          </a:xfrm>
          <a:prstGeom prst="blockArc">
            <a:avLst>
              <a:gd name="adj1" fmla="val 16200000"/>
              <a:gd name="adj2" fmla="val 16200002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41</xdr:row>
      <xdr:rowOff>0</xdr:rowOff>
    </xdr:from>
    <xdr:to>
      <xdr:col>9</xdr:col>
      <xdr:colOff>414338</xdr:colOff>
      <xdr:row>42</xdr:row>
      <xdr:rowOff>0</xdr:rowOff>
    </xdr:to>
    <xdr:grpSp>
      <xdr:nvGrpSpPr>
        <xdr:cNvPr id="58" name="SprkR42C10Shape"/>
        <xdr:cNvGrpSpPr/>
      </xdr:nvGrpSpPr>
      <xdr:grpSpPr>
        <a:xfrm>
          <a:off x="14146213" y="10207625"/>
          <a:ext cx="238125" cy="269875"/>
          <a:chOff x="13015913" y="9810750"/>
          <a:chExt cx="238125" cy="238125"/>
        </a:xfrm>
      </xdr:grpSpPr>
      <xdr:sp macro="" textlink="">
        <xdr:nvSpPr>
          <xdr:cNvPr id="59" name="Oval 58"/>
          <xdr:cNvSpPr/>
        </xdr:nvSpPr>
        <xdr:spPr>
          <a:xfrm>
            <a:off x="13015913" y="981075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0" name="Block Arc 59"/>
          <xdr:cNvSpPr/>
        </xdr:nvSpPr>
        <xdr:spPr>
          <a:xfrm>
            <a:off x="13015913" y="9810750"/>
            <a:ext cx="238125" cy="238125"/>
          </a:xfrm>
          <a:prstGeom prst="blockArc">
            <a:avLst>
              <a:gd name="adj1" fmla="val 16200000"/>
              <a:gd name="adj2" fmla="val 16538348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39</xdr:row>
      <xdr:rowOff>0</xdr:rowOff>
    </xdr:from>
    <xdr:to>
      <xdr:col>9</xdr:col>
      <xdr:colOff>414338</xdr:colOff>
      <xdr:row>40</xdr:row>
      <xdr:rowOff>0</xdr:rowOff>
    </xdr:to>
    <xdr:grpSp>
      <xdr:nvGrpSpPr>
        <xdr:cNvPr id="61" name="SprkR40C10Shape"/>
        <xdr:cNvGrpSpPr/>
      </xdr:nvGrpSpPr>
      <xdr:grpSpPr>
        <a:xfrm>
          <a:off x="14146213" y="9731375"/>
          <a:ext cx="238125" cy="238125"/>
          <a:chOff x="13015913" y="9334500"/>
          <a:chExt cx="238125" cy="238125"/>
        </a:xfrm>
      </xdr:grpSpPr>
      <xdr:sp macro="" textlink="">
        <xdr:nvSpPr>
          <xdr:cNvPr id="62" name="Oval 61"/>
          <xdr:cNvSpPr/>
        </xdr:nvSpPr>
        <xdr:spPr>
          <a:xfrm>
            <a:off x="13015913" y="933450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3" name="Block Arc 62"/>
          <xdr:cNvSpPr/>
        </xdr:nvSpPr>
        <xdr:spPr>
          <a:xfrm>
            <a:off x="13015913" y="9334500"/>
            <a:ext cx="238125" cy="238125"/>
          </a:xfrm>
          <a:prstGeom prst="blockArc">
            <a:avLst>
              <a:gd name="adj1" fmla="val 16200000"/>
              <a:gd name="adj2" fmla="val 16339092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37</xdr:row>
      <xdr:rowOff>0</xdr:rowOff>
    </xdr:from>
    <xdr:to>
      <xdr:col>9</xdr:col>
      <xdr:colOff>414338</xdr:colOff>
      <xdr:row>38</xdr:row>
      <xdr:rowOff>0</xdr:rowOff>
    </xdr:to>
    <xdr:grpSp>
      <xdr:nvGrpSpPr>
        <xdr:cNvPr id="64" name="SprkR38C10Shape"/>
        <xdr:cNvGrpSpPr/>
      </xdr:nvGrpSpPr>
      <xdr:grpSpPr>
        <a:xfrm>
          <a:off x="14146213" y="9255125"/>
          <a:ext cx="238125" cy="238125"/>
          <a:chOff x="13015913" y="8858250"/>
          <a:chExt cx="238125" cy="238125"/>
        </a:xfrm>
      </xdr:grpSpPr>
      <xdr:sp macro="" textlink="">
        <xdr:nvSpPr>
          <xdr:cNvPr id="65" name="Oval 64"/>
          <xdr:cNvSpPr/>
        </xdr:nvSpPr>
        <xdr:spPr>
          <a:xfrm>
            <a:off x="13015913" y="885825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6" name="Block Arc 65"/>
          <xdr:cNvSpPr/>
        </xdr:nvSpPr>
        <xdr:spPr>
          <a:xfrm>
            <a:off x="13015913" y="8858250"/>
            <a:ext cx="238125" cy="238125"/>
          </a:xfrm>
          <a:prstGeom prst="blockArc">
            <a:avLst>
              <a:gd name="adj1" fmla="val 16200000"/>
              <a:gd name="adj2" fmla="val 16484533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171450</xdr:colOff>
      <xdr:row>35</xdr:row>
      <xdr:rowOff>0</xdr:rowOff>
    </xdr:from>
    <xdr:to>
      <xdr:col>9</xdr:col>
      <xdr:colOff>419100</xdr:colOff>
      <xdr:row>36</xdr:row>
      <xdr:rowOff>0</xdr:rowOff>
    </xdr:to>
    <xdr:grpSp>
      <xdr:nvGrpSpPr>
        <xdr:cNvPr id="67" name="SprkR36C10Shape"/>
        <xdr:cNvGrpSpPr/>
      </xdr:nvGrpSpPr>
      <xdr:grpSpPr>
        <a:xfrm>
          <a:off x="14141450" y="8778875"/>
          <a:ext cx="247650" cy="238125"/>
          <a:chOff x="13011150" y="8372475"/>
          <a:chExt cx="247650" cy="247650"/>
        </a:xfrm>
      </xdr:grpSpPr>
      <xdr:sp macro="" textlink="">
        <xdr:nvSpPr>
          <xdr:cNvPr id="68" name="Oval 67"/>
          <xdr:cNvSpPr/>
        </xdr:nvSpPr>
        <xdr:spPr>
          <a:xfrm>
            <a:off x="13011150" y="8372475"/>
            <a:ext cx="247650" cy="24765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9" name="Block Arc 68"/>
          <xdr:cNvSpPr/>
        </xdr:nvSpPr>
        <xdr:spPr>
          <a:xfrm>
            <a:off x="13011150" y="8372475"/>
            <a:ext cx="247650" cy="247650"/>
          </a:xfrm>
          <a:prstGeom prst="blockArc">
            <a:avLst>
              <a:gd name="adj1" fmla="val 16200000"/>
              <a:gd name="adj2" fmla="val 16197839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33</xdr:row>
      <xdr:rowOff>0</xdr:rowOff>
    </xdr:from>
    <xdr:to>
      <xdr:col>9</xdr:col>
      <xdr:colOff>414338</xdr:colOff>
      <xdr:row>34</xdr:row>
      <xdr:rowOff>0</xdr:rowOff>
    </xdr:to>
    <xdr:grpSp>
      <xdr:nvGrpSpPr>
        <xdr:cNvPr id="70" name="SprkR34C10Shape"/>
        <xdr:cNvGrpSpPr/>
      </xdr:nvGrpSpPr>
      <xdr:grpSpPr>
        <a:xfrm>
          <a:off x="14146213" y="8302625"/>
          <a:ext cx="238125" cy="238125"/>
          <a:chOff x="13015913" y="7886700"/>
          <a:chExt cx="238125" cy="238125"/>
        </a:xfrm>
      </xdr:grpSpPr>
      <xdr:sp macro="" textlink="">
        <xdr:nvSpPr>
          <xdr:cNvPr id="71" name="Oval 70"/>
          <xdr:cNvSpPr/>
        </xdr:nvSpPr>
        <xdr:spPr>
          <a:xfrm>
            <a:off x="13015913" y="788670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2" name="Block Arc 71"/>
          <xdr:cNvSpPr/>
        </xdr:nvSpPr>
        <xdr:spPr>
          <a:xfrm>
            <a:off x="13015913" y="7886700"/>
            <a:ext cx="238125" cy="238125"/>
          </a:xfrm>
          <a:prstGeom prst="blockArc">
            <a:avLst>
              <a:gd name="adj1" fmla="val 16200000"/>
              <a:gd name="adj2" fmla="val 1655763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31</xdr:row>
      <xdr:rowOff>0</xdr:rowOff>
    </xdr:from>
    <xdr:to>
      <xdr:col>9</xdr:col>
      <xdr:colOff>414338</xdr:colOff>
      <xdr:row>32</xdr:row>
      <xdr:rowOff>0</xdr:rowOff>
    </xdr:to>
    <xdr:grpSp>
      <xdr:nvGrpSpPr>
        <xdr:cNvPr id="73" name="SprkR32C10Shape"/>
        <xdr:cNvGrpSpPr/>
      </xdr:nvGrpSpPr>
      <xdr:grpSpPr>
        <a:xfrm>
          <a:off x="14146213" y="7826375"/>
          <a:ext cx="238125" cy="238125"/>
          <a:chOff x="13015913" y="7410450"/>
          <a:chExt cx="238125" cy="238125"/>
        </a:xfrm>
      </xdr:grpSpPr>
      <xdr:sp macro="" textlink="">
        <xdr:nvSpPr>
          <xdr:cNvPr id="74" name="Oval 73"/>
          <xdr:cNvSpPr/>
        </xdr:nvSpPr>
        <xdr:spPr>
          <a:xfrm>
            <a:off x="13015913" y="741045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5" name="Block Arc 74"/>
          <xdr:cNvSpPr/>
        </xdr:nvSpPr>
        <xdr:spPr>
          <a:xfrm>
            <a:off x="13015913" y="7410450"/>
            <a:ext cx="238125" cy="238125"/>
          </a:xfrm>
          <a:prstGeom prst="blockArc">
            <a:avLst>
              <a:gd name="adj1" fmla="val 16200000"/>
              <a:gd name="adj2" fmla="val 15433118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29</xdr:row>
      <xdr:rowOff>0</xdr:rowOff>
    </xdr:from>
    <xdr:to>
      <xdr:col>9</xdr:col>
      <xdr:colOff>414338</xdr:colOff>
      <xdr:row>30</xdr:row>
      <xdr:rowOff>0</xdr:rowOff>
    </xdr:to>
    <xdr:grpSp>
      <xdr:nvGrpSpPr>
        <xdr:cNvPr id="76" name="SprkR30C10Shape"/>
        <xdr:cNvGrpSpPr/>
      </xdr:nvGrpSpPr>
      <xdr:grpSpPr>
        <a:xfrm>
          <a:off x="14146213" y="7350125"/>
          <a:ext cx="238125" cy="238125"/>
          <a:chOff x="13015913" y="6934200"/>
          <a:chExt cx="238125" cy="238125"/>
        </a:xfrm>
      </xdr:grpSpPr>
      <xdr:sp macro="" textlink="">
        <xdr:nvSpPr>
          <xdr:cNvPr id="77" name="Oval 76"/>
          <xdr:cNvSpPr/>
        </xdr:nvSpPr>
        <xdr:spPr>
          <a:xfrm>
            <a:off x="13015913" y="693420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8" name="Block Arc 77"/>
          <xdr:cNvSpPr/>
        </xdr:nvSpPr>
        <xdr:spPr>
          <a:xfrm>
            <a:off x="13015913" y="6934200"/>
            <a:ext cx="238125" cy="238125"/>
          </a:xfrm>
          <a:prstGeom prst="blockArc">
            <a:avLst>
              <a:gd name="adj1" fmla="val 16200000"/>
              <a:gd name="adj2" fmla="val 1607273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27</xdr:row>
      <xdr:rowOff>0</xdr:rowOff>
    </xdr:from>
    <xdr:to>
      <xdr:col>9</xdr:col>
      <xdr:colOff>414338</xdr:colOff>
      <xdr:row>28</xdr:row>
      <xdr:rowOff>0</xdr:rowOff>
    </xdr:to>
    <xdr:grpSp>
      <xdr:nvGrpSpPr>
        <xdr:cNvPr id="79" name="SprkR28C10Shape"/>
        <xdr:cNvGrpSpPr/>
      </xdr:nvGrpSpPr>
      <xdr:grpSpPr>
        <a:xfrm>
          <a:off x="14146213" y="6873875"/>
          <a:ext cx="238125" cy="238125"/>
          <a:chOff x="13015913" y="6457950"/>
          <a:chExt cx="238125" cy="238125"/>
        </a:xfrm>
      </xdr:grpSpPr>
      <xdr:sp macro="" textlink="">
        <xdr:nvSpPr>
          <xdr:cNvPr id="80" name="Oval 79"/>
          <xdr:cNvSpPr/>
        </xdr:nvSpPr>
        <xdr:spPr>
          <a:xfrm>
            <a:off x="13015913" y="645795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1" name="Block Arc 80"/>
          <xdr:cNvSpPr/>
        </xdr:nvSpPr>
        <xdr:spPr>
          <a:xfrm>
            <a:off x="13015913" y="6457950"/>
            <a:ext cx="238125" cy="238125"/>
          </a:xfrm>
          <a:prstGeom prst="blockArc">
            <a:avLst>
              <a:gd name="adj1" fmla="val 16200000"/>
              <a:gd name="adj2" fmla="val 1491040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25</xdr:row>
      <xdr:rowOff>0</xdr:rowOff>
    </xdr:from>
    <xdr:to>
      <xdr:col>9</xdr:col>
      <xdr:colOff>414338</xdr:colOff>
      <xdr:row>26</xdr:row>
      <xdr:rowOff>0</xdr:rowOff>
    </xdr:to>
    <xdr:grpSp>
      <xdr:nvGrpSpPr>
        <xdr:cNvPr id="82" name="SprkR26C10Shape"/>
        <xdr:cNvGrpSpPr/>
      </xdr:nvGrpSpPr>
      <xdr:grpSpPr>
        <a:xfrm>
          <a:off x="14146213" y="6397625"/>
          <a:ext cx="238125" cy="238125"/>
          <a:chOff x="13015913" y="5981700"/>
          <a:chExt cx="238125" cy="238125"/>
        </a:xfrm>
      </xdr:grpSpPr>
      <xdr:sp macro="" textlink="">
        <xdr:nvSpPr>
          <xdr:cNvPr id="83" name="Oval 82"/>
          <xdr:cNvSpPr/>
        </xdr:nvSpPr>
        <xdr:spPr>
          <a:xfrm>
            <a:off x="13015913" y="598170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4" name="Block Arc 83"/>
          <xdr:cNvSpPr/>
        </xdr:nvSpPr>
        <xdr:spPr>
          <a:xfrm>
            <a:off x="13015913" y="5981700"/>
            <a:ext cx="238125" cy="238125"/>
          </a:xfrm>
          <a:prstGeom prst="blockArc">
            <a:avLst>
              <a:gd name="adj1" fmla="val 16200000"/>
              <a:gd name="adj2" fmla="val 16276765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13</xdr:row>
      <xdr:rowOff>0</xdr:rowOff>
    </xdr:from>
    <xdr:to>
      <xdr:col>14</xdr:col>
      <xdr:colOff>433388</xdr:colOff>
      <xdr:row>14</xdr:row>
      <xdr:rowOff>0</xdr:rowOff>
    </xdr:to>
    <xdr:grpSp>
      <xdr:nvGrpSpPr>
        <xdr:cNvPr id="85" name="SprkR14C15Shape"/>
        <xdr:cNvGrpSpPr/>
      </xdr:nvGrpSpPr>
      <xdr:grpSpPr>
        <a:xfrm>
          <a:off x="22579013" y="3476625"/>
          <a:ext cx="238125" cy="238125"/>
          <a:chOff x="21455063" y="3124200"/>
          <a:chExt cx="238125" cy="238125"/>
        </a:xfrm>
      </xdr:grpSpPr>
      <xdr:sp macro="" textlink="">
        <xdr:nvSpPr>
          <xdr:cNvPr id="86" name="Oval 85"/>
          <xdr:cNvSpPr/>
        </xdr:nvSpPr>
        <xdr:spPr>
          <a:xfrm>
            <a:off x="21455063" y="312420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7" name="Block Arc 86"/>
          <xdr:cNvSpPr/>
        </xdr:nvSpPr>
        <xdr:spPr>
          <a:xfrm>
            <a:off x="21455063" y="3124200"/>
            <a:ext cx="238125" cy="238125"/>
          </a:xfrm>
          <a:prstGeom prst="blockArc">
            <a:avLst>
              <a:gd name="adj1" fmla="val 16200000"/>
              <a:gd name="adj2" fmla="val 16190640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4</xdr:row>
      <xdr:rowOff>0</xdr:rowOff>
    </xdr:from>
    <xdr:to>
      <xdr:col>14</xdr:col>
      <xdr:colOff>433388</xdr:colOff>
      <xdr:row>5</xdr:row>
      <xdr:rowOff>0</xdr:rowOff>
    </xdr:to>
    <xdr:grpSp>
      <xdr:nvGrpSpPr>
        <xdr:cNvPr id="88" name="SprkR5C15Shape"/>
        <xdr:cNvGrpSpPr/>
      </xdr:nvGrpSpPr>
      <xdr:grpSpPr>
        <a:xfrm>
          <a:off x="22579013" y="1333500"/>
          <a:ext cx="238125" cy="238125"/>
          <a:chOff x="21455063" y="981075"/>
          <a:chExt cx="238125" cy="238125"/>
        </a:xfrm>
      </xdr:grpSpPr>
      <xdr:sp macro="" textlink="">
        <xdr:nvSpPr>
          <xdr:cNvPr id="89" name="Oval 88"/>
          <xdr:cNvSpPr/>
        </xdr:nvSpPr>
        <xdr:spPr>
          <a:xfrm>
            <a:off x="21455063" y="98107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0" name="Block Arc 89"/>
          <xdr:cNvSpPr/>
        </xdr:nvSpPr>
        <xdr:spPr>
          <a:xfrm>
            <a:off x="21455063" y="981075"/>
            <a:ext cx="238125" cy="238125"/>
          </a:xfrm>
          <a:prstGeom prst="blockArc">
            <a:avLst>
              <a:gd name="adj1" fmla="val 16200000"/>
              <a:gd name="adj2" fmla="val 1611309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12</xdr:row>
      <xdr:rowOff>0</xdr:rowOff>
    </xdr:from>
    <xdr:to>
      <xdr:col>14</xdr:col>
      <xdr:colOff>433388</xdr:colOff>
      <xdr:row>13</xdr:row>
      <xdr:rowOff>0</xdr:rowOff>
    </xdr:to>
    <xdr:grpSp>
      <xdr:nvGrpSpPr>
        <xdr:cNvPr id="91" name="SprkR13C15Shape"/>
        <xdr:cNvGrpSpPr/>
      </xdr:nvGrpSpPr>
      <xdr:grpSpPr>
        <a:xfrm>
          <a:off x="22579013" y="3238500"/>
          <a:ext cx="238125" cy="238125"/>
          <a:chOff x="21455063" y="2886075"/>
          <a:chExt cx="238125" cy="238125"/>
        </a:xfrm>
      </xdr:grpSpPr>
      <xdr:sp macro="" textlink="">
        <xdr:nvSpPr>
          <xdr:cNvPr id="92" name="Oval 91"/>
          <xdr:cNvSpPr/>
        </xdr:nvSpPr>
        <xdr:spPr>
          <a:xfrm>
            <a:off x="21455063" y="288607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3" name="Block Arc 92"/>
          <xdr:cNvSpPr/>
        </xdr:nvSpPr>
        <xdr:spPr>
          <a:xfrm>
            <a:off x="21455063" y="2886075"/>
            <a:ext cx="238125" cy="238125"/>
          </a:xfrm>
          <a:prstGeom prst="blockArc">
            <a:avLst>
              <a:gd name="adj1" fmla="val 16200000"/>
              <a:gd name="adj2" fmla="val 14876953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11</xdr:row>
      <xdr:rowOff>0</xdr:rowOff>
    </xdr:from>
    <xdr:to>
      <xdr:col>14</xdr:col>
      <xdr:colOff>433388</xdr:colOff>
      <xdr:row>12</xdr:row>
      <xdr:rowOff>0</xdr:rowOff>
    </xdr:to>
    <xdr:grpSp>
      <xdr:nvGrpSpPr>
        <xdr:cNvPr id="94" name="SprkR12C15Shape"/>
        <xdr:cNvGrpSpPr/>
      </xdr:nvGrpSpPr>
      <xdr:grpSpPr>
        <a:xfrm>
          <a:off x="22579013" y="3000375"/>
          <a:ext cx="238125" cy="238125"/>
          <a:chOff x="21455063" y="2647950"/>
          <a:chExt cx="238125" cy="238125"/>
        </a:xfrm>
      </xdr:grpSpPr>
      <xdr:sp macro="" textlink="">
        <xdr:nvSpPr>
          <xdr:cNvPr id="95" name="Oval 94"/>
          <xdr:cNvSpPr/>
        </xdr:nvSpPr>
        <xdr:spPr>
          <a:xfrm>
            <a:off x="21455063" y="264795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6" name="Block Arc 95"/>
          <xdr:cNvSpPr/>
        </xdr:nvSpPr>
        <xdr:spPr>
          <a:xfrm>
            <a:off x="21455063" y="2647950"/>
            <a:ext cx="238125" cy="238125"/>
          </a:xfrm>
          <a:prstGeom prst="blockArc">
            <a:avLst>
              <a:gd name="adj1" fmla="val 16200000"/>
              <a:gd name="adj2" fmla="val 1490013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6</xdr:row>
      <xdr:rowOff>0</xdr:rowOff>
    </xdr:from>
    <xdr:to>
      <xdr:col>14</xdr:col>
      <xdr:colOff>433388</xdr:colOff>
      <xdr:row>7</xdr:row>
      <xdr:rowOff>0</xdr:rowOff>
    </xdr:to>
    <xdr:grpSp>
      <xdr:nvGrpSpPr>
        <xdr:cNvPr id="97" name="SprkR7C15Shape"/>
        <xdr:cNvGrpSpPr/>
      </xdr:nvGrpSpPr>
      <xdr:grpSpPr>
        <a:xfrm>
          <a:off x="22579013" y="1809750"/>
          <a:ext cx="238125" cy="238125"/>
          <a:chOff x="21455063" y="1457325"/>
          <a:chExt cx="238125" cy="238125"/>
        </a:xfrm>
      </xdr:grpSpPr>
      <xdr:sp macro="" textlink="">
        <xdr:nvSpPr>
          <xdr:cNvPr id="98" name="Oval 97"/>
          <xdr:cNvSpPr/>
        </xdr:nvSpPr>
        <xdr:spPr>
          <a:xfrm>
            <a:off x="21455063" y="145732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9" name="Block Arc 98"/>
          <xdr:cNvSpPr/>
        </xdr:nvSpPr>
        <xdr:spPr>
          <a:xfrm>
            <a:off x="21455063" y="1457325"/>
            <a:ext cx="238125" cy="238125"/>
          </a:xfrm>
          <a:prstGeom prst="blockArc">
            <a:avLst>
              <a:gd name="adj1" fmla="val 16200000"/>
              <a:gd name="adj2" fmla="val 15919581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15</xdr:row>
      <xdr:rowOff>0</xdr:rowOff>
    </xdr:from>
    <xdr:to>
      <xdr:col>14</xdr:col>
      <xdr:colOff>433388</xdr:colOff>
      <xdr:row>16</xdr:row>
      <xdr:rowOff>0</xdr:rowOff>
    </xdr:to>
    <xdr:grpSp>
      <xdr:nvGrpSpPr>
        <xdr:cNvPr id="100" name="SprkR16C15Shape"/>
        <xdr:cNvGrpSpPr/>
      </xdr:nvGrpSpPr>
      <xdr:grpSpPr>
        <a:xfrm>
          <a:off x="22579013" y="3952875"/>
          <a:ext cx="238125" cy="238125"/>
          <a:chOff x="21455063" y="3600450"/>
          <a:chExt cx="238125" cy="238125"/>
        </a:xfrm>
      </xdr:grpSpPr>
      <xdr:sp macro="" textlink="">
        <xdr:nvSpPr>
          <xdr:cNvPr id="101" name="Oval 100"/>
          <xdr:cNvSpPr/>
        </xdr:nvSpPr>
        <xdr:spPr>
          <a:xfrm>
            <a:off x="21455063" y="360045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2" name="Block Arc 101"/>
          <xdr:cNvSpPr/>
        </xdr:nvSpPr>
        <xdr:spPr>
          <a:xfrm>
            <a:off x="21455063" y="3600450"/>
            <a:ext cx="238125" cy="238125"/>
          </a:xfrm>
          <a:prstGeom prst="blockArc">
            <a:avLst>
              <a:gd name="adj1" fmla="val 16200000"/>
              <a:gd name="adj2" fmla="val 16030573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10</xdr:row>
      <xdr:rowOff>0</xdr:rowOff>
    </xdr:from>
    <xdr:to>
      <xdr:col>14</xdr:col>
      <xdr:colOff>433388</xdr:colOff>
      <xdr:row>11</xdr:row>
      <xdr:rowOff>0</xdr:rowOff>
    </xdr:to>
    <xdr:grpSp>
      <xdr:nvGrpSpPr>
        <xdr:cNvPr id="103" name="SprkR11C15Shape"/>
        <xdr:cNvGrpSpPr/>
      </xdr:nvGrpSpPr>
      <xdr:grpSpPr>
        <a:xfrm>
          <a:off x="22579013" y="2762250"/>
          <a:ext cx="238125" cy="238125"/>
          <a:chOff x="21455063" y="2409825"/>
          <a:chExt cx="238125" cy="238125"/>
        </a:xfrm>
      </xdr:grpSpPr>
      <xdr:sp macro="" textlink="">
        <xdr:nvSpPr>
          <xdr:cNvPr id="104" name="Oval 103"/>
          <xdr:cNvSpPr/>
        </xdr:nvSpPr>
        <xdr:spPr>
          <a:xfrm>
            <a:off x="21455063" y="240982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5" name="Block Arc 104"/>
          <xdr:cNvSpPr/>
        </xdr:nvSpPr>
        <xdr:spPr>
          <a:xfrm>
            <a:off x="21455063" y="2409825"/>
            <a:ext cx="238125" cy="238125"/>
          </a:xfrm>
          <a:prstGeom prst="blockArc">
            <a:avLst>
              <a:gd name="adj1" fmla="val 16200000"/>
              <a:gd name="adj2" fmla="val 1616065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2</xdr:row>
      <xdr:rowOff>0</xdr:rowOff>
    </xdr:from>
    <xdr:to>
      <xdr:col>14</xdr:col>
      <xdr:colOff>433388</xdr:colOff>
      <xdr:row>3</xdr:row>
      <xdr:rowOff>0</xdr:rowOff>
    </xdr:to>
    <xdr:grpSp>
      <xdr:nvGrpSpPr>
        <xdr:cNvPr id="106" name="SprkR3C15Shape"/>
        <xdr:cNvGrpSpPr/>
      </xdr:nvGrpSpPr>
      <xdr:grpSpPr>
        <a:xfrm>
          <a:off x="22579013" y="857250"/>
          <a:ext cx="238125" cy="238125"/>
          <a:chOff x="21455063" y="504825"/>
          <a:chExt cx="238125" cy="238125"/>
        </a:xfrm>
      </xdr:grpSpPr>
      <xdr:sp macro="" textlink="">
        <xdr:nvSpPr>
          <xdr:cNvPr id="107" name="Oval 106"/>
          <xdr:cNvSpPr/>
        </xdr:nvSpPr>
        <xdr:spPr>
          <a:xfrm>
            <a:off x="21455063" y="50482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8" name="Block Arc 107"/>
          <xdr:cNvSpPr/>
        </xdr:nvSpPr>
        <xdr:spPr>
          <a:xfrm>
            <a:off x="21455063" y="504825"/>
            <a:ext cx="238125" cy="238125"/>
          </a:xfrm>
          <a:prstGeom prst="blockArc">
            <a:avLst>
              <a:gd name="adj1" fmla="val 16200000"/>
              <a:gd name="adj2" fmla="val 16187578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14</xdr:row>
      <xdr:rowOff>0</xdr:rowOff>
    </xdr:from>
    <xdr:to>
      <xdr:col>14</xdr:col>
      <xdr:colOff>433388</xdr:colOff>
      <xdr:row>15</xdr:row>
      <xdr:rowOff>0</xdr:rowOff>
    </xdr:to>
    <xdr:grpSp>
      <xdr:nvGrpSpPr>
        <xdr:cNvPr id="109" name="SprkR15C15Shape"/>
        <xdr:cNvGrpSpPr/>
      </xdr:nvGrpSpPr>
      <xdr:grpSpPr>
        <a:xfrm>
          <a:off x="22579013" y="3714750"/>
          <a:ext cx="238125" cy="238125"/>
          <a:chOff x="21455063" y="3362325"/>
          <a:chExt cx="238125" cy="238125"/>
        </a:xfrm>
      </xdr:grpSpPr>
      <xdr:sp macro="" textlink="">
        <xdr:nvSpPr>
          <xdr:cNvPr id="110" name="Oval 109"/>
          <xdr:cNvSpPr/>
        </xdr:nvSpPr>
        <xdr:spPr>
          <a:xfrm>
            <a:off x="21455063" y="336232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1" name="Block Arc 110"/>
          <xdr:cNvSpPr/>
        </xdr:nvSpPr>
        <xdr:spPr>
          <a:xfrm>
            <a:off x="21455063" y="3362325"/>
            <a:ext cx="238125" cy="238125"/>
          </a:xfrm>
          <a:prstGeom prst="blockArc">
            <a:avLst>
              <a:gd name="adj1" fmla="val 16200000"/>
              <a:gd name="adj2" fmla="val 14539043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3</xdr:row>
      <xdr:rowOff>0</xdr:rowOff>
    </xdr:from>
    <xdr:to>
      <xdr:col>14</xdr:col>
      <xdr:colOff>433388</xdr:colOff>
      <xdr:row>4</xdr:row>
      <xdr:rowOff>0</xdr:rowOff>
    </xdr:to>
    <xdr:grpSp>
      <xdr:nvGrpSpPr>
        <xdr:cNvPr id="112" name="SprkR4C15Shape"/>
        <xdr:cNvGrpSpPr/>
      </xdr:nvGrpSpPr>
      <xdr:grpSpPr>
        <a:xfrm>
          <a:off x="22579013" y="1095375"/>
          <a:ext cx="238125" cy="238125"/>
          <a:chOff x="21455063" y="742950"/>
          <a:chExt cx="238125" cy="238125"/>
        </a:xfrm>
      </xdr:grpSpPr>
      <xdr:sp macro="" textlink="">
        <xdr:nvSpPr>
          <xdr:cNvPr id="113" name="Oval 112"/>
          <xdr:cNvSpPr/>
        </xdr:nvSpPr>
        <xdr:spPr>
          <a:xfrm>
            <a:off x="21455063" y="74295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4" name="Block Arc 113"/>
          <xdr:cNvSpPr/>
        </xdr:nvSpPr>
        <xdr:spPr>
          <a:xfrm>
            <a:off x="21455063" y="742950"/>
            <a:ext cx="238125" cy="238125"/>
          </a:xfrm>
          <a:prstGeom prst="blockArc">
            <a:avLst>
              <a:gd name="adj1" fmla="val 16200000"/>
              <a:gd name="adj2" fmla="val 16113512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7</xdr:row>
      <xdr:rowOff>0</xdr:rowOff>
    </xdr:from>
    <xdr:to>
      <xdr:col>14</xdr:col>
      <xdr:colOff>433388</xdr:colOff>
      <xdr:row>8</xdr:row>
      <xdr:rowOff>0</xdr:rowOff>
    </xdr:to>
    <xdr:grpSp>
      <xdr:nvGrpSpPr>
        <xdr:cNvPr id="115" name="SprkR8C15Shape"/>
        <xdr:cNvGrpSpPr/>
      </xdr:nvGrpSpPr>
      <xdr:grpSpPr>
        <a:xfrm>
          <a:off x="22579013" y="2047875"/>
          <a:ext cx="238125" cy="238125"/>
          <a:chOff x="21455063" y="1695450"/>
          <a:chExt cx="238125" cy="238125"/>
        </a:xfrm>
      </xdr:grpSpPr>
      <xdr:sp macro="" textlink="">
        <xdr:nvSpPr>
          <xdr:cNvPr id="116" name="Oval 115"/>
          <xdr:cNvSpPr/>
        </xdr:nvSpPr>
        <xdr:spPr>
          <a:xfrm>
            <a:off x="21455063" y="169545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7" name="Block Arc 116"/>
          <xdr:cNvSpPr/>
        </xdr:nvSpPr>
        <xdr:spPr>
          <a:xfrm>
            <a:off x="21455063" y="1695450"/>
            <a:ext cx="238125" cy="238125"/>
          </a:xfrm>
          <a:prstGeom prst="blockArc">
            <a:avLst>
              <a:gd name="adj1" fmla="val 16200000"/>
              <a:gd name="adj2" fmla="val 16194327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5</xdr:row>
      <xdr:rowOff>0</xdr:rowOff>
    </xdr:from>
    <xdr:to>
      <xdr:col>14</xdr:col>
      <xdr:colOff>433388</xdr:colOff>
      <xdr:row>6</xdr:row>
      <xdr:rowOff>0</xdr:rowOff>
    </xdr:to>
    <xdr:grpSp>
      <xdr:nvGrpSpPr>
        <xdr:cNvPr id="118" name="SprkR6C15Shape"/>
        <xdr:cNvGrpSpPr/>
      </xdr:nvGrpSpPr>
      <xdr:grpSpPr>
        <a:xfrm>
          <a:off x="22579013" y="1571625"/>
          <a:ext cx="238125" cy="238125"/>
          <a:chOff x="21455063" y="1219200"/>
          <a:chExt cx="238125" cy="238125"/>
        </a:xfrm>
      </xdr:grpSpPr>
      <xdr:sp macro="" textlink="">
        <xdr:nvSpPr>
          <xdr:cNvPr id="119" name="Oval 118"/>
          <xdr:cNvSpPr/>
        </xdr:nvSpPr>
        <xdr:spPr>
          <a:xfrm>
            <a:off x="21455063" y="121920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0" name="Block Arc 119"/>
          <xdr:cNvSpPr/>
        </xdr:nvSpPr>
        <xdr:spPr>
          <a:xfrm>
            <a:off x="21455063" y="1219200"/>
            <a:ext cx="238125" cy="238125"/>
          </a:xfrm>
          <a:prstGeom prst="blockArc">
            <a:avLst>
              <a:gd name="adj1" fmla="val 16200000"/>
              <a:gd name="adj2" fmla="val 16195012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8</xdr:row>
      <xdr:rowOff>0</xdr:rowOff>
    </xdr:from>
    <xdr:to>
      <xdr:col>14</xdr:col>
      <xdr:colOff>433388</xdr:colOff>
      <xdr:row>9</xdr:row>
      <xdr:rowOff>0</xdr:rowOff>
    </xdr:to>
    <xdr:grpSp>
      <xdr:nvGrpSpPr>
        <xdr:cNvPr id="121" name="SprkR9C15Shape"/>
        <xdr:cNvGrpSpPr/>
      </xdr:nvGrpSpPr>
      <xdr:grpSpPr>
        <a:xfrm>
          <a:off x="22579013" y="2286000"/>
          <a:ext cx="238125" cy="238125"/>
          <a:chOff x="21455063" y="1933575"/>
          <a:chExt cx="238125" cy="238125"/>
        </a:xfrm>
      </xdr:grpSpPr>
      <xdr:sp macro="" textlink="">
        <xdr:nvSpPr>
          <xdr:cNvPr id="122" name="Oval 121"/>
          <xdr:cNvSpPr/>
        </xdr:nvSpPr>
        <xdr:spPr>
          <a:xfrm>
            <a:off x="21455063" y="193357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3" name="Block Arc 122"/>
          <xdr:cNvSpPr/>
        </xdr:nvSpPr>
        <xdr:spPr>
          <a:xfrm>
            <a:off x="21455063" y="1933575"/>
            <a:ext cx="238125" cy="238125"/>
          </a:xfrm>
          <a:prstGeom prst="blockArc">
            <a:avLst>
              <a:gd name="adj1" fmla="val 16200000"/>
              <a:gd name="adj2" fmla="val 16191833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9</xdr:row>
      <xdr:rowOff>0</xdr:rowOff>
    </xdr:from>
    <xdr:to>
      <xdr:col>14</xdr:col>
      <xdr:colOff>433388</xdr:colOff>
      <xdr:row>10</xdr:row>
      <xdr:rowOff>0</xdr:rowOff>
    </xdr:to>
    <xdr:grpSp>
      <xdr:nvGrpSpPr>
        <xdr:cNvPr id="124" name="SprkR10C15Shape"/>
        <xdr:cNvGrpSpPr/>
      </xdr:nvGrpSpPr>
      <xdr:grpSpPr>
        <a:xfrm>
          <a:off x="22579013" y="2524125"/>
          <a:ext cx="238125" cy="238125"/>
          <a:chOff x="21455063" y="2171700"/>
          <a:chExt cx="238125" cy="238125"/>
        </a:xfrm>
      </xdr:grpSpPr>
      <xdr:sp macro="" textlink="">
        <xdr:nvSpPr>
          <xdr:cNvPr id="125" name="Oval 124"/>
          <xdr:cNvSpPr/>
        </xdr:nvSpPr>
        <xdr:spPr>
          <a:xfrm>
            <a:off x="21455063" y="217170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6" name="Block Arc 125"/>
          <xdr:cNvSpPr/>
        </xdr:nvSpPr>
        <xdr:spPr>
          <a:xfrm>
            <a:off x="21455063" y="2171700"/>
            <a:ext cx="238125" cy="238125"/>
          </a:xfrm>
          <a:prstGeom prst="blockArc">
            <a:avLst>
              <a:gd name="adj1" fmla="val 16200000"/>
              <a:gd name="adj2" fmla="val 16193972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51</xdr:row>
      <xdr:rowOff>0</xdr:rowOff>
    </xdr:from>
    <xdr:to>
      <xdr:col>14</xdr:col>
      <xdr:colOff>433388</xdr:colOff>
      <xdr:row>52</xdr:row>
      <xdr:rowOff>0</xdr:rowOff>
    </xdr:to>
    <xdr:grpSp>
      <xdr:nvGrpSpPr>
        <xdr:cNvPr id="127" name="SprkR52C15Shape"/>
        <xdr:cNvGrpSpPr/>
      </xdr:nvGrpSpPr>
      <xdr:grpSpPr>
        <a:xfrm>
          <a:off x="22579013" y="12620625"/>
          <a:ext cx="238125" cy="238125"/>
          <a:chOff x="21455063" y="12211050"/>
          <a:chExt cx="238125" cy="238125"/>
        </a:xfrm>
      </xdr:grpSpPr>
      <xdr:sp macro="" textlink="">
        <xdr:nvSpPr>
          <xdr:cNvPr id="128" name="Oval 127"/>
          <xdr:cNvSpPr/>
        </xdr:nvSpPr>
        <xdr:spPr>
          <a:xfrm>
            <a:off x="21455063" y="1221105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9" name="Block Arc 128"/>
          <xdr:cNvSpPr/>
        </xdr:nvSpPr>
        <xdr:spPr>
          <a:xfrm>
            <a:off x="21455063" y="12211050"/>
            <a:ext cx="238125" cy="238125"/>
          </a:xfrm>
          <a:prstGeom prst="blockArc">
            <a:avLst>
              <a:gd name="adj1" fmla="val 16200000"/>
              <a:gd name="adj2" fmla="val 16187900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48</xdr:row>
      <xdr:rowOff>0</xdr:rowOff>
    </xdr:from>
    <xdr:to>
      <xdr:col>14</xdr:col>
      <xdr:colOff>433388</xdr:colOff>
      <xdr:row>49</xdr:row>
      <xdr:rowOff>0</xdr:rowOff>
    </xdr:to>
    <xdr:grpSp>
      <xdr:nvGrpSpPr>
        <xdr:cNvPr id="130" name="SprkR49C15Shape"/>
        <xdr:cNvGrpSpPr/>
      </xdr:nvGrpSpPr>
      <xdr:grpSpPr>
        <a:xfrm>
          <a:off x="22579013" y="11906250"/>
          <a:ext cx="238125" cy="238125"/>
          <a:chOff x="21455063" y="11496675"/>
          <a:chExt cx="238125" cy="238125"/>
        </a:xfrm>
      </xdr:grpSpPr>
      <xdr:sp macro="" textlink="">
        <xdr:nvSpPr>
          <xdr:cNvPr id="131" name="Oval 130"/>
          <xdr:cNvSpPr/>
        </xdr:nvSpPr>
        <xdr:spPr>
          <a:xfrm>
            <a:off x="21455063" y="1149667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2" name="Block Arc 131"/>
          <xdr:cNvSpPr/>
        </xdr:nvSpPr>
        <xdr:spPr>
          <a:xfrm>
            <a:off x="21455063" y="11496675"/>
            <a:ext cx="238125" cy="238125"/>
          </a:xfrm>
          <a:prstGeom prst="blockArc">
            <a:avLst>
              <a:gd name="adj1" fmla="val 16200000"/>
              <a:gd name="adj2" fmla="val 16197477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49</xdr:row>
      <xdr:rowOff>0</xdr:rowOff>
    </xdr:from>
    <xdr:to>
      <xdr:col>14</xdr:col>
      <xdr:colOff>433388</xdr:colOff>
      <xdr:row>50</xdr:row>
      <xdr:rowOff>0</xdr:rowOff>
    </xdr:to>
    <xdr:grpSp>
      <xdr:nvGrpSpPr>
        <xdr:cNvPr id="133" name="SprkR50C15Shape"/>
        <xdr:cNvGrpSpPr/>
      </xdr:nvGrpSpPr>
      <xdr:grpSpPr>
        <a:xfrm>
          <a:off x="22579013" y="12144375"/>
          <a:ext cx="238125" cy="238125"/>
          <a:chOff x="21455063" y="11734800"/>
          <a:chExt cx="238125" cy="238125"/>
        </a:xfrm>
      </xdr:grpSpPr>
      <xdr:sp macro="" textlink="">
        <xdr:nvSpPr>
          <xdr:cNvPr id="134" name="Oval 133"/>
          <xdr:cNvSpPr/>
        </xdr:nvSpPr>
        <xdr:spPr>
          <a:xfrm>
            <a:off x="21455063" y="1173480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5" name="Block Arc 134"/>
          <xdr:cNvSpPr/>
        </xdr:nvSpPr>
        <xdr:spPr>
          <a:xfrm>
            <a:off x="21455063" y="11734800"/>
            <a:ext cx="238125" cy="238125"/>
          </a:xfrm>
          <a:prstGeom prst="blockArc">
            <a:avLst>
              <a:gd name="adj1" fmla="val 16200000"/>
              <a:gd name="adj2" fmla="val 16197839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46</xdr:row>
      <xdr:rowOff>0</xdr:rowOff>
    </xdr:from>
    <xdr:to>
      <xdr:col>14</xdr:col>
      <xdr:colOff>433388</xdr:colOff>
      <xdr:row>47</xdr:row>
      <xdr:rowOff>0</xdr:rowOff>
    </xdr:to>
    <xdr:grpSp>
      <xdr:nvGrpSpPr>
        <xdr:cNvPr id="136" name="SprkR47C15Shape"/>
        <xdr:cNvGrpSpPr/>
      </xdr:nvGrpSpPr>
      <xdr:grpSpPr>
        <a:xfrm>
          <a:off x="22579013" y="11430000"/>
          <a:ext cx="238125" cy="238125"/>
          <a:chOff x="21455063" y="11020425"/>
          <a:chExt cx="238125" cy="238125"/>
        </a:xfrm>
      </xdr:grpSpPr>
      <xdr:sp macro="" textlink="">
        <xdr:nvSpPr>
          <xdr:cNvPr id="137" name="Oval 136"/>
          <xdr:cNvSpPr/>
        </xdr:nvSpPr>
        <xdr:spPr>
          <a:xfrm>
            <a:off x="21455063" y="1102042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8" name="Block Arc 137"/>
          <xdr:cNvSpPr/>
        </xdr:nvSpPr>
        <xdr:spPr>
          <a:xfrm>
            <a:off x="21455063" y="11020425"/>
            <a:ext cx="238125" cy="238125"/>
          </a:xfrm>
          <a:prstGeom prst="blockArc">
            <a:avLst>
              <a:gd name="adj1" fmla="val 16200000"/>
              <a:gd name="adj2" fmla="val 16197839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190500</xdr:colOff>
      <xdr:row>43</xdr:row>
      <xdr:rowOff>0</xdr:rowOff>
    </xdr:from>
    <xdr:to>
      <xdr:col>14</xdr:col>
      <xdr:colOff>438150</xdr:colOff>
      <xdr:row>44</xdr:row>
      <xdr:rowOff>0</xdr:rowOff>
    </xdr:to>
    <xdr:grpSp>
      <xdr:nvGrpSpPr>
        <xdr:cNvPr id="139" name="SprkR44C15Shape"/>
        <xdr:cNvGrpSpPr/>
      </xdr:nvGrpSpPr>
      <xdr:grpSpPr>
        <a:xfrm>
          <a:off x="22574250" y="10715625"/>
          <a:ext cx="247650" cy="238125"/>
          <a:chOff x="21450300" y="10296525"/>
          <a:chExt cx="247650" cy="247650"/>
        </a:xfrm>
      </xdr:grpSpPr>
      <xdr:sp macro="" textlink="">
        <xdr:nvSpPr>
          <xdr:cNvPr id="140" name="Oval 139"/>
          <xdr:cNvSpPr/>
        </xdr:nvSpPr>
        <xdr:spPr>
          <a:xfrm>
            <a:off x="21450300" y="10296525"/>
            <a:ext cx="247650" cy="24765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1" name="Block Arc 140"/>
          <xdr:cNvSpPr/>
        </xdr:nvSpPr>
        <xdr:spPr>
          <a:xfrm>
            <a:off x="21450300" y="10296525"/>
            <a:ext cx="247650" cy="247650"/>
          </a:xfrm>
          <a:prstGeom prst="blockArc">
            <a:avLst>
              <a:gd name="adj1" fmla="val 16200000"/>
              <a:gd name="adj2" fmla="val 1619924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19</xdr:row>
      <xdr:rowOff>0</xdr:rowOff>
    </xdr:from>
    <xdr:to>
      <xdr:col>14</xdr:col>
      <xdr:colOff>433388</xdr:colOff>
      <xdr:row>20</xdr:row>
      <xdr:rowOff>0</xdr:rowOff>
    </xdr:to>
    <xdr:grpSp>
      <xdr:nvGrpSpPr>
        <xdr:cNvPr id="142" name="SprkR20C15Shape"/>
        <xdr:cNvGrpSpPr/>
      </xdr:nvGrpSpPr>
      <xdr:grpSpPr>
        <a:xfrm>
          <a:off x="22579013" y="4937125"/>
          <a:ext cx="238125" cy="238125"/>
          <a:chOff x="21455063" y="4552950"/>
          <a:chExt cx="238125" cy="238125"/>
        </a:xfrm>
      </xdr:grpSpPr>
      <xdr:sp macro="" textlink="">
        <xdr:nvSpPr>
          <xdr:cNvPr id="143" name="Oval 142"/>
          <xdr:cNvSpPr/>
        </xdr:nvSpPr>
        <xdr:spPr>
          <a:xfrm>
            <a:off x="21455063" y="455295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4" name="Block Arc 143"/>
          <xdr:cNvSpPr/>
        </xdr:nvSpPr>
        <xdr:spPr>
          <a:xfrm>
            <a:off x="21455063" y="4552950"/>
            <a:ext cx="238125" cy="238125"/>
          </a:xfrm>
          <a:prstGeom prst="blockArc">
            <a:avLst>
              <a:gd name="adj1" fmla="val 16200000"/>
              <a:gd name="adj2" fmla="val 16275798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27</xdr:row>
      <xdr:rowOff>0</xdr:rowOff>
    </xdr:from>
    <xdr:to>
      <xdr:col>14</xdr:col>
      <xdr:colOff>433388</xdr:colOff>
      <xdr:row>28</xdr:row>
      <xdr:rowOff>0</xdr:rowOff>
    </xdr:to>
    <xdr:grpSp>
      <xdr:nvGrpSpPr>
        <xdr:cNvPr id="145" name="SprkR28C15Shape"/>
        <xdr:cNvGrpSpPr/>
      </xdr:nvGrpSpPr>
      <xdr:grpSpPr>
        <a:xfrm>
          <a:off x="22579013" y="6873875"/>
          <a:ext cx="238125" cy="238125"/>
          <a:chOff x="21455063" y="6457950"/>
          <a:chExt cx="238125" cy="238125"/>
        </a:xfrm>
      </xdr:grpSpPr>
      <xdr:sp macro="" textlink="">
        <xdr:nvSpPr>
          <xdr:cNvPr id="146" name="Oval 145"/>
          <xdr:cNvSpPr/>
        </xdr:nvSpPr>
        <xdr:spPr>
          <a:xfrm>
            <a:off x="21455063" y="645795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7" name="Block Arc 146"/>
          <xdr:cNvSpPr/>
        </xdr:nvSpPr>
        <xdr:spPr>
          <a:xfrm>
            <a:off x="21455063" y="6457950"/>
            <a:ext cx="238125" cy="238125"/>
          </a:xfrm>
          <a:prstGeom prst="blockArc">
            <a:avLst>
              <a:gd name="adj1" fmla="val 16200000"/>
              <a:gd name="adj2" fmla="val 1651350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190500</xdr:colOff>
      <xdr:row>35</xdr:row>
      <xdr:rowOff>0</xdr:rowOff>
    </xdr:from>
    <xdr:to>
      <xdr:col>14</xdr:col>
      <xdr:colOff>438150</xdr:colOff>
      <xdr:row>36</xdr:row>
      <xdr:rowOff>0</xdr:rowOff>
    </xdr:to>
    <xdr:grpSp>
      <xdr:nvGrpSpPr>
        <xdr:cNvPr id="148" name="SprkR36C15Shape"/>
        <xdr:cNvGrpSpPr/>
      </xdr:nvGrpSpPr>
      <xdr:grpSpPr>
        <a:xfrm>
          <a:off x="22574250" y="8778875"/>
          <a:ext cx="247650" cy="238125"/>
          <a:chOff x="21450300" y="8372475"/>
          <a:chExt cx="247650" cy="247650"/>
        </a:xfrm>
      </xdr:grpSpPr>
      <xdr:sp macro="" textlink="">
        <xdr:nvSpPr>
          <xdr:cNvPr id="149" name="Oval 148"/>
          <xdr:cNvSpPr/>
        </xdr:nvSpPr>
        <xdr:spPr>
          <a:xfrm>
            <a:off x="21450300" y="8372475"/>
            <a:ext cx="247650" cy="24765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0" name="Block Arc 149"/>
          <xdr:cNvSpPr/>
        </xdr:nvSpPr>
        <xdr:spPr>
          <a:xfrm>
            <a:off x="21450300" y="8372475"/>
            <a:ext cx="247650" cy="247650"/>
          </a:xfrm>
          <a:prstGeom prst="blockArc">
            <a:avLst>
              <a:gd name="adj1" fmla="val 16200000"/>
              <a:gd name="adj2" fmla="val 16200002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22</xdr:row>
      <xdr:rowOff>0</xdr:rowOff>
    </xdr:from>
    <xdr:to>
      <xdr:col>14</xdr:col>
      <xdr:colOff>433388</xdr:colOff>
      <xdr:row>23</xdr:row>
      <xdr:rowOff>0</xdr:rowOff>
    </xdr:to>
    <xdr:grpSp>
      <xdr:nvGrpSpPr>
        <xdr:cNvPr id="151" name="SprkR23C15Shape"/>
        <xdr:cNvGrpSpPr/>
      </xdr:nvGrpSpPr>
      <xdr:grpSpPr>
        <a:xfrm>
          <a:off x="22579013" y="5651500"/>
          <a:ext cx="238125" cy="238125"/>
          <a:chOff x="21455063" y="5267325"/>
          <a:chExt cx="238125" cy="238125"/>
        </a:xfrm>
      </xdr:grpSpPr>
      <xdr:sp macro="" textlink="">
        <xdr:nvSpPr>
          <xdr:cNvPr id="152" name="Oval 151"/>
          <xdr:cNvSpPr/>
        </xdr:nvSpPr>
        <xdr:spPr>
          <a:xfrm>
            <a:off x="21455063" y="526732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3" name="Block Arc 152"/>
          <xdr:cNvSpPr/>
        </xdr:nvSpPr>
        <xdr:spPr>
          <a:xfrm>
            <a:off x="21455063" y="5267325"/>
            <a:ext cx="238125" cy="238125"/>
          </a:xfrm>
          <a:prstGeom prst="blockArc">
            <a:avLst>
              <a:gd name="adj1" fmla="val 16200000"/>
              <a:gd name="adj2" fmla="val 16281573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30</xdr:row>
      <xdr:rowOff>0</xdr:rowOff>
    </xdr:from>
    <xdr:to>
      <xdr:col>14</xdr:col>
      <xdr:colOff>433388</xdr:colOff>
      <xdr:row>31</xdr:row>
      <xdr:rowOff>0</xdr:rowOff>
    </xdr:to>
    <xdr:grpSp>
      <xdr:nvGrpSpPr>
        <xdr:cNvPr id="154" name="SprkR31C15Shape"/>
        <xdr:cNvGrpSpPr/>
      </xdr:nvGrpSpPr>
      <xdr:grpSpPr>
        <a:xfrm>
          <a:off x="22579013" y="7588250"/>
          <a:ext cx="238125" cy="238125"/>
          <a:chOff x="21455063" y="7172325"/>
          <a:chExt cx="238125" cy="238125"/>
        </a:xfrm>
      </xdr:grpSpPr>
      <xdr:sp macro="" textlink="">
        <xdr:nvSpPr>
          <xdr:cNvPr id="155" name="Oval 154"/>
          <xdr:cNvSpPr/>
        </xdr:nvSpPr>
        <xdr:spPr>
          <a:xfrm>
            <a:off x="21455063" y="717232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6" name="Block Arc 155"/>
          <xdr:cNvSpPr/>
        </xdr:nvSpPr>
        <xdr:spPr>
          <a:xfrm>
            <a:off x="21455063" y="7172325"/>
            <a:ext cx="238125" cy="238125"/>
          </a:xfrm>
          <a:prstGeom prst="blockArc">
            <a:avLst>
              <a:gd name="adj1" fmla="val 16200000"/>
              <a:gd name="adj2" fmla="val 16302393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38</xdr:row>
      <xdr:rowOff>0</xdr:rowOff>
    </xdr:from>
    <xdr:to>
      <xdr:col>14</xdr:col>
      <xdr:colOff>433388</xdr:colOff>
      <xdr:row>39</xdr:row>
      <xdr:rowOff>0</xdr:rowOff>
    </xdr:to>
    <xdr:grpSp>
      <xdr:nvGrpSpPr>
        <xdr:cNvPr id="157" name="SprkR39C15Shape"/>
        <xdr:cNvGrpSpPr/>
      </xdr:nvGrpSpPr>
      <xdr:grpSpPr>
        <a:xfrm>
          <a:off x="22579013" y="9493250"/>
          <a:ext cx="238125" cy="238125"/>
          <a:chOff x="21455063" y="9096375"/>
          <a:chExt cx="238125" cy="238125"/>
        </a:xfrm>
      </xdr:grpSpPr>
      <xdr:sp macro="" textlink="">
        <xdr:nvSpPr>
          <xdr:cNvPr id="158" name="Oval 157"/>
          <xdr:cNvSpPr/>
        </xdr:nvSpPr>
        <xdr:spPr>
          <a:xfrm>
            <a:off x="21455063" y="909637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9" name="Block Arc 158"/>
          <xdr:cNvSpPr/>
        </xdr:nvSpPr>
        <xdr:spPr>
          <a:xfrm>
            <a:off x="21455063" y="9096375"/>
            <a:ext cx="238125" cy="238125"/>
          </a:xfrm>
          <a:prstGeom prst="blockArc">
            <a:avLst>
              <a:gd name="adj1" fmla="val 16200000"/>
              <a:gd name="adj2" fmla="val 16313269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24</xdr:row>
      <xdr:rowOff>0</xdr:rowOff>
    </xdr:from>
    <xdr:to>
      <xdr:col>14</xdr:col>
      <xdr:colOff>433388</xdr:colOff>
      <xdr:row>25</xdr:row>
      <xdr:rowOff>0</xdr:rowOff>
    </xdr:to>
    <xdr:grpSp>
      <xdr:nvGrpSpPr>
        <xdr:cNvPr id="160" name="SprkR25C15Shape"/>
        <xdr:cNvGrpSpPr/>
      </xdr:nvGrpSpPr>
      <xdr:grpSpPr>
        <a:xfrm>
          <a:off x="22579013" y="6127750"/>
          <a:ext cx="238125" cy="269875"/>
          <a:chOff x="21455063" y="5743575"/>
          <a:chExt cx="238125" cy="238125"/>
        </a:xfrm>
      </xdr:grpSpPr>
      <xdr:sp macro="" textlink="">
        <xdr:nvSpPr>
          <xdr:cNvPr id="161" name="Oval 160"/>
          <xdr:cNvSpPr/>
        </xdr:nvSpPr>
        <xdr:spPr>
          <a:xfrm>
            <a:off x="21455063" y="574357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62" name="Block Arc 161"/>
          <xdr:cNvSpPr/>
        </xdr:nvSpPr>
        <xdr:spPr>
          <a:xfrm>
            <a:off x="21455063" y="5743575"/>
            <a:ext cx="238125" cy="238125"/>
          </a:xfrm>
          <a:prstGeom prst="blockArc">
            <a:avLst>
              <a:gd name="adj1" fmla="val 16200000"/>
              <a:gd name="adj2" fmla="val 1659373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32</xdr:row>
      <xdr:rowOff>0</xdr:rowOff>
    </xdr:from>
    <xdr:to>
      <xdr:col>14</xdr:col>
      <xdr:colOff>433388</xdr:colOff>
      <xdr:row>33</xdr:row>
      <xdr:rowOff>0</xdr:rowOff>
    </xdr:to>
    <xdr:grpSp>
      <xdr:nvGrpSpPr>
        <xdr:cNvPr id="163" name="SprkR33C15Shape"/>
        <xdr:cNvGrpSpPr/>
      </xdr:nvGrpSpPr>
      <xdr:grpSpPr>
        <a:xfrm>
          <a:off x="22579013" y="8064500"/>
          <a:ext cx="238125" cy="238125"/>
          <a:chOff x="21455063" y="7648575"/>
          <a:chExt cx="238125" cy="238125"/>
        </a:xfrm>
      </xdr:grpSpPr>
      <xdr:sp macro="" textlink="">
        <xdr:nvSpPr>
          <xdr:cNvPr id="164" name="Oval 163"/>
          <xdr:cNvSpPr/>
        </xdr:nvSpPr>
        <xdr:spPr>
          <a:xfrm>
            <a:off x="21455063" y="764857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65" name="Block Arc 164"/>
          <xdr:cNvSpPr/>
        </xdr:nvSpPr>
        <xdr:spPr>
          <a:xfrm>
            <a:off x="21455063" y="7648575"/>
            <a:ext cx="238125" cy="238125"/>
          </a:xfrm>
          <a:prstGeom prst="blockArc">
            <a:avLst>
              <a:gd name="adj1" fmla="val 16200000"/>
              <a:gd name="adj2" fmla="val 16251180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21</xdr:row>
      <xdr:rowOff>0</xdr:rowOff>
    </xdr:from>
    <xdr:to>
      <xdr:col>14</xdr:col>
      <xdr:colOff>433388</xdr:colOff>
      <xdr:row>22</xdr:row>
      <xdr:rowOff>0</xdr:rowOff>
    </xdr:to>
    <xdr:grpSp>
      <xdr:nvGrpSpPr>
        <xdr:cNvPr id="166" name="SprkR22C15Shape"/>
        <xdr:cNvGrpSpPr/>
      </xdr:nvGrpSpPr>
      <xdr:grpSpPr>
        <a:xfrm>
          <a:off x="22579013" y="5413375"/>
          <a:ext cx="238125" cy="238125"/>
          <a:chOff x="21455063" y="5029200"/>
          <a:chExt cx="238125" cy="238125"/>
        </a:xfrm>
      </xdr:grpSpPr>
      <xdr:sp macro="" textlink="">
        <xdr:nvSpPr>
          <xdr:cNvPr id="167" name="Oval 166"/>
          <xdr:cNvSpPr/>
        </xdr:nvSpPr>
        <xdr:spPr>
          <a:xfrm>
            <a:off x="21455063" y="502920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68" name="Block Arc 167"/>
          <xdr:cNvSpPr/>
        </xdr:nvSpPr>
        <xdr:spPr>
          <a:xfrm>
            <a:off x="21455063" y="5029200"/>
            <a:ext cx="238125" cy="238125"/>
          </a:xfrm>
          <a:prstGeom prst="blockArc">
            <a:avLst>
              <a:gd name="adj1" fmla="val 16200000"/>
              <a:gd name="adj2" fmla="val 16230699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29</xdr:row>
      <xdr:rowOff>0</xdr:rowOff>
    </xdr:from>
    <xdr:to>
      <xdr:col>14</xdr:col>
      <xdr:colOff>433388</xdr:colOff>
      <xdr:row>30</xdr:row>
      <xdr:rowOff>0</xdr:rowOff>
    </xdr:to>
    <xdr:grpSp>
      <xdr:nvGrpSpPr>
        <xdr:cNvPr id="169" name="SprkR30C15Shape"/>
        <xdr:cNvGrpSpPr/>
      </xdr:nvGrpSpPr>
      <xdr:grpSpPr>
        <a:xfrm>
          <a:off x="22579013" y="7350125"/>
          <a:ext cx="238125" cy="238125"/>
          <a:chOff x="21455063" y="6934200"/>
          <a:chExt cx="238125" cy="238125"/>
        </a:xfrm>
      </xdr:grpSpPr>
      <xdr:sp macro="" textlink="">
        <xdr:nvSpPr>
          <xdr:cNvPr id="170" name="Oval 169"/>
          <xdr:cNvSpPr/>
        </xdr:nvSpPr>
        <xdr:spPr>
          <a:xfrm>
            <a:off x="21455063" y="693420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71" name="Block Arc 170"/>
          <xdr:cNvSpPr/>
        </xdr:nvSpPr>
        <xdr:spPr>
          <a:xfrm>
            <a:off x="21455063" y="6934200"/>
            <a:ext cx="238125" cy="238125"/>
          </a:xfrm>
          <a:prstGeom prst="blockArc">
            <a:avLst>
              <a:gd name="adj1" fmla="val 16200000"/>
              <a:gd name="adj2" fmla="val 16258389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37</xdr:row>
      <xdr:rowOff>0</xdr:rowOff>
    </xdr:from>
    <xdr:to>
      <xdr:col>14</xdr:col>
      <xdr:colOff>433388</xdr:colOff>
      <xdr:row>38</xdr:row>
      <xdr:rowOff>0</xdr:rowOff>
    </xdr:to>
    <xdr:grpSp>
      <xdr:nvGrpSpPr>
        <xdr:cNvPr id="172" name="SprkR38C15Shape"/>
        <xdr:cNvGrpSpPr/>
      </xdr:nvGrpSpPr>
      <xdr:grpSpPr>
        <a:xfrm>
          <a:off x="22579013" y="9255125"/>
          <a:ext cx="238125" cy="238125"/>
          <a:chOff x="21455063" y="8858250"/>
          <a:chExt cx="238125" cy="238125"/>
        </a:xfrm>
      </xdr:grpSpPr>
      <xdr:sp macro="" textlink="">
        <xdr:nvSpPr>
          <xdr:cNvPr id="173" name="Oval 172"/>
          <xdr:cNvSpPr/>
        </xdr:nvSpPr>
        <xdr:spPr>
          <a:xfrm>
            <a:off x="21455063" y="885825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74" name="Block Arc 173"/>
          <xdr:cNvSpPr/>
        </xdr:nvSpPr>
        <xdr:spPr>
          <a:xfrm>
            <a:off x="21455063" y="8858250"/>
            <a:ext cx="238125" cy="238125"/>
          </a:xfrm>
          <a:prstGeom prst="blockArc">
            <a:avLst>
              <a:gd name="adj1" fmla="val 16200000"/>
              <a:gd name="adj2" fmla="val 16288345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44</xdr:row>
      <xdr:rowOff>0</xdr:rowOff>
    </xdr:from>
    <xdr:to>
      <xdr:col>14</xdr:col>
      <xdr:colOff>433388</xdr:colOff>
      <xdr:row>45</xdr:row>
      <xdr:rowOff>0</xdr:rowOff>
    </xdr:to>
    <xdr:grpSp>
      <xdr:nvGrpSpPr>
        <xdr:cNvPr id="175" name="SprkR45C15Shape"/>
        <xdr:cNvGrpSpPr/>
      </xdr:nvGrpSpPr>
      <xdr:grpSpPr>
        <a:xfrm>
          <a:off x="22579013" y="10953750"/>
          <a:ext cx="238125" cy="238125"/>
          <a:chOff x="21455063" y="10544175"/>
          <a:chExt cx="238125" cy="238125"/>
        </a:xfrm>
      </xdr:grpSpPr>
      <xdr:sp macro="" textlink="">
        <xdr:nvSpPr>
          <xdr:cNvPr id="176" name="Oval 175"/>
          <xdr:cNvSpPr/>
        </xdr:nvSpPr>
        <xdr:spPr>
          <a:xfrm>
            <a:off x="21455063" y="1054417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77" name="Block Arc 176"/>
          <xdr:cNvSpPr/>
        </xdr:nvSpPr>
        <xdr:spPr>
          <a:xfrm>
            <a:off x="21455063" y="10544175"/>
            <a:ext cx="238125" cy="238125"/>
          </a:xfrm>
          <a:prstGeom prst="blockArc">
            <a:avLst>
              <a:gd name="adj1" fmla="val 16200000"/>
              <a:gd name="adj2" fmla="val 16119177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45</xdr:row>
      <xdr:rowOff>0</xdr:rowOff>
    </xdr:from>
    <xdr:to>
      <xdr:col>14</xdr:col>
      <xdr:colOff>433388</xdr:colOff>
      <xdr:row>46</xdr:row>
      <xdr:rowOff>0</xdr:rowOff>
    </xdr:to>
    <xdr:grpSp>
      <xdr:nvGrpSpPr>
        <xdr:cNvPr id="178" name="SprkR46C15Shape"/>
        <xdr:cNvGrpSpPr/>
      </xdr:nvGrpSpPr>
      <xdr:grpSpPr>
        <a:xfrm>
          <a:off x="22579013" y="11191875"/>
          <a:ext cx="238125" cy="238125"/>
          <a:chOff x="21455063" y="10782300"/>
          <a:chExt cx="238125" cy="238125"/>
        </a:xfrm>
      </xdr:grpSpPr>
      <xdr:sp macro="" textlink="">
        <xdr:nvSpPr>
          <xdr:cNvPr id="179" name="Oval 178"/>
          <xdr:cNvSpPr/>
        </xdr:nvSpPr>
        <xdr:spPr>
          <a:xfrm>
            <a:off x="21455063" y="1078230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80" name="Block Arc 179"/>
          <xdr:cNvSpPr/>
        </xdr:nvSpPr>
        <xdr:spPr>
          <a:xfrm>
            <a:off x="21455063" y="10782300"/>
            <a:ext cx="238125" cy="238125"/>
          </a:xfrm>
          <a:prstGeom prst="blockArc">
            <a:avLst>
              <a:gd name="adj1" fmla="val 16200000"/>
              <a:gd name="adj2" fmla="val 16198425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190500</xdr:colOff>
      <xdr:row>42</xdr:row>
      <xdr:rowOff>0</xdr:rowOff>
    </xdr:from>
    <xdr:to>
      <xdr:col>14</xdr:col>
      <xdr:colOff>438150</xdr:colOff>
      <xdr:row>43</xdr:row>
      <xdr:rowOff>0</xdr:rowOff>
    </xdr:to>
    <xdr:grpSp>
      <xdr:nvGrpSpPr>
        <xdr:cNvPr id="181" name="SprkR43C15Shape"/>
        <xdr:cNvGrpSpPr/>
      </xdr:nvGrpSpPr>
      <xdr:grpSpPr>
        <a:xfrm>
          <a:off x="22574250" y="10477500"/>
          <a:ext cx="247650" cy="238125"/>
          <a:chOff x="21450300" y="10048875"/>
          <a:chExt cx="247650" cy="247650"/>
        </a:xfrm>
      </xdr:grpSpPr>
      <xdr:sp macro="" textlink="">
        <xdr:nvSpPr>
          <xdr:cNvPr id="182" name="Oval 181"/>
          <xdr:cNvSpPr/>
        </xdr:nvSpPr>
        <xdr:spPr>
          <a:xfrm>
            <a:off x="21450300" y="10048875"/>
            <a:ext cx="247650" cy="24765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83" name="Block Arc 182"/>
          <xdr:cNvSpPr/>
        </xdr:nvSpPr>
        <xdr:spPr>
          <a:xfrm>
            <a:off x="21450300" y="10048875"/>
            <a:ext cx="247650" cy="247650"/>
          </a:xfrm>
          <a:prstGeom prst="blockArc">
            <a:avLst>
              <a:gd name="adj1" fmla="val 16200000"/>
              <a:gd name="adj2" fmla="val 161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50</xdr:row>
      <xdr:rowOff>0</xdr:rowOff>
    </xdr:from>
    <xdr:to>
      <xdr:col>14</xdr:col>
      <xdr:colOff>433388</xdr:colOff>
      <xdr:row>51</xdr:row>
      <xdr:rowOff>0</xdr:rowOff>
    </xdr:to>
    <xdr:grpSp>
      <xdr:nvGrpSpPr>
        <xdr:cNvPr id="184" name="SprkR51C15Shape"/>
        <xdr:cNvGrpSpPr/>
      </xdr:nvGrpSpPr>
      <xdr:grpSpPr>
        <a:xfrm>
          <a:off x="22579013" y="12382500"/>
          <a:ext cx="238125" cy="238125"/>
          <a:chOff x="21455063" y="11972925"/>
          <a:chExt cx="238125" cy="238125"/>
        </a:xfrm>
      </xdr:grpSpPr>
      <xdr:sp macro="" textlink="">
        <xdr:nvSpPr>
          <xdr:cNvPr id="185" name="Oval 184"/>
          <xdr:cNvSpPr/>
        </xdr:nvSpPr>
        <xdr:spPr>
          <a:xfrm>
            <a:off x="21455063" y="1197292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86" name="Block Arc 185"/>
          <xdr:cNvSpPr/>
        </xdr:nvSpPr>
        <xdr:spPr>
          <a:xfrm>
            <a:off x="21455063" y="11972925"/>
            <a:ext cx="238125" cy="238125"/>
          </a:xfrm>
          <a:prstGeom prst="blockArc">
            <a:avLst>
              <a:gd name="adj1" fmla="val 16200000"/>
              <a:gd name="adj2" fmla="val 16189277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47</xdr:row>
      <xdr:rowOff>0</xdr:rowOff>
    </xdr:from>
    <xdr:to>
      <xdr:col>14</xdr:col>
      <xdr:colOff>433388</xdr:colOff>
      <xdr:row>48</xdr:row>
      <xdr:rowOff>0</xdr:rowOff>
    </xdr:to>
    <xdr:grpSp>
      <xdr:nvGrpSpPr>
        <xdr:cNvPr id="187" name="SprkR48C15Shape"/>
        <xdr:cNvGrpSpPr/>
      </xdr:nvGrpSpPr>
      <xdr:grpSpPr>
        <a:xfrm>
          <a:off x="22579013" y="11668125"/>
          <a:ext cx="238125" cy="238125"/>
          <a:chOff x="21455063" y="11258550"/>
          <a:chExt cx="238125" cy="238125"/>
        </a:xfrm>
      </xdr:grpSpPr>
      <xdr:sp macro="" textlink="">
        <xdr:nvSpPr>
          <xdr:cNvPr id="188" name="Oval 187"/>
          <xdr:cNvSpPr/>
        </xdr:nvSpPr>
        <xdr:spPr>
          <a:xfrm>
            <a:off x="21455063" y="1125855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89" name="Block Arc 188"/>
          <xdr:cNvSpPr/>
        </xdr:nvSpPr>
        <xdr:spPr>
          <a:xfrm>
            <a:off x="21455063" y="11258550"/>
            <a:ext cx="238125" cy="238125"/>
          </a:xfrm>
          <a:prstGeom prst="blockArc">
            <a:avLst>
              <a:gd name="adj1" fmla="val 16200000"/>
              <a:gd name="adj2" fmla="val 16187922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23</xdr:row>
      <xdr:rowOff>0</xdr:rowOff>
    </xdr:from>
    <xdr:to>
      <xdr:col>14</xdr:col>
      <xdr:colOff>433388</xdr:colOff>
      <xdr:row>24</xdr:row>
      <xdr:rowOff>0</xdr:rowOff>
    </xdr:to>
    <xdr:grpSp>
      <xdr:nvGrpSpPr>
        <xdr:cNvPr id="190" name="SprkR24C15Shape"/>
        <xdr:cNvGrpSpPr/>
      </xdr:nvGrpSpPr>
      <xdr:grpSpPr>
        <a:xfrm>
          <a:off x="22579013" y="5889625"/>
          <a:ext cx="238125" cy="238125"/>
          <a:chOff x="21455063" y="5505450"/>
          <a:chExt cx="238125" cy="238125"/>
        </a:xfrm>
      </xdr:grpSpPr>
      <xdr:sp macro="" textlink="">
        <xdr:nvSpPr>
          <xdr:cNvPr id="191" name="Oval 190"/>
          <xdr:cNvSpPr/>
        </xdr:nvSpPr>
        <xdr:spPr>
          <a:xfrm>
            <a:off x="21455063" y="550545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2" name="Block Arc 191"/>
          <xdr:cNvSpPr/>
        </xdr:nvSpPr>
        <xdr:spPr>
          <a:xfrm>
            <a:off x="21455063" y="5505450"/>
            <a:ext cx="238125" cy="238125"/>
          </a:xfrm>
          <a:prstGeom prst="blockArc">
            <a:avLst>
              <a:gd name="adj1" fmla="val 16200000"/>
              <a:gd name="adj2" fmla="val 1627588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31</xdr:row>
      <xdr:rowOff>0</xdr:rowOff>
    </xdr:from>
    <xdr:to>
      <xdr:col>14</xdr:col>
      <xdr:colOff>433388</xdr:colOff>
      <xdr:row>32</xdr:row>
      <xdr:rowOff>0</xdr:rowOff>
    </xdr:to>
    <xdr:grpSp>
      <xdr:nvGrpSpPr>
        <xdr:cNvPr id="193" name="SprkR32C15Shape"/>
        <xdr:cNvGrpSpPr/>
      </xdr:nvGrpSpPr>
      <xdr:grpSpPr>
        <a:xfrm>
          <a:off x="22579013" y="7826375"/>
          <a:ext cx="238125" cy="238125"/>
          <a:chOff x="21455063" y="7410450"/>
          <a:chExt cx="238125" cy="238125"/>
        </a:xfrm>
      </xdr:grpSpPr>
      <xdr:sp macro="" textlink="">
        <xdr:nvSpPr>
          <xdr:cNvPr id="194" name="Oval 193"/>
          <xdr:cNvSpPr/>
        </xdr:nvSpPr>
        <xdr:spPr>
          <a:xfrm>
            <a:off x="21455063" y="741045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5" name="Block Arc 194"/>
          <xdr:cNvSpPr/>
        </xdr:nvSpPr>
        <xdr:spPr>
          <a:xfrm>
            <a:off x="21455063" y="7410450"/>
            <a:ext cx="238125" cy="238125"/>
          </a:xfrm>
          <a:prstGeom prst="blockArc">
            <a:avLst>
              <a:gd name="adj1" fmla="val 16200000"/>
              <a:gd name="adj2" fmla="val 16254642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39</xdr:row>
      <xdr:rowOff>0</xdr:rowOff>
    </xdr:from>
    <xdr:to>
      <xdr:col>14</xdr:col>
      <xdr:colOff>433388</xdr:colOff>
      <xdr:row>40</xdr:row>
      <xdr:rowOff>0</xdr:rowOff>
    </xdr:to>
    <xdr:grpSp>
      <xdr:nvGrpSpPr>
        <xdr:cNvPr id="196" name="SprkR40C15Shape"/>
        <xdr:cNvGrpSpPr/>
      </xdr:nvGrpSpPr>
      <xdr:grpSpPr>
        <a:xfrm>
          <a:off x="22579013" y="9731375"/>
          <a:ext cx="238125" cy="238125"/>
          <a:chOff x="21455063" y="9334500"/>
          <a:chExt cx="238125" cy="238125"/>
        </a:xfrm>
      </xdr:grpSpPr>
      <xdr:sp macro="" textlink="">
        <xdr:nvSpPr>
          <xdr:cNvPr id="197" name="Oval 196"/>
          <xdr:cNvSpPr/>
        </xdr:nvSpPr>
        <xdr:spPr>
          <a:xfrm>
            <a:off x="21455063" y="933450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8" name="Block Arc 197"/>
          <xdr:cNvSpPr/>
        </xdr:nvSpPr>
        <xdr:spPr>
          <a:xfrm>
            <a:off x="21455063" y="9334500"/>
            <a:ext cx="238125" cy="238125"/>
          </a:xfrm>
          <a:prstGeom prst="blockArc">
            <a:avLst>
              <a:gd name="adj1" fmla="val 16200000"/>
              <a:gd name="adj2" fmla="val 16231560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26</xdr:row>
      <xdr:rowOff>0</xdr:rowOff>
    </xdr:from>
    <xdr:to>
      <xdr:col>14</xdr:col>
      <xdr:colOff>433388</xdr:colOff>
      <xdr:row>27</xdr:row>
      <xdr:rowOff>0</xdr:rowOff>
    </xdr:to>
    <xdr:grpSp>
      <xdr:nvGrpSpPr>
        <xdr:cNvPr id="199" name="SprkR27C15Shape"/>
        <xdr:cNvGrpSpPr/>
      </xdr:nvGrpSpPr>
      <xdr:grpSpPr>
        <a:xfrm>
          <a:off x="22579013" y="6635750"/>
          <a:ext cx="238125" cy="238125"/>
          <a:chOff x="21455063" y="6219825"/>
          <a:chExt cx="238125" cy="238125"/>
        </a:xfrm>
      </xdr:grpSpPr>
      <xdr:sp macro="" textlink="">
        <xdr:nvSpPr>
          <xdr:cNvPr id="200" name="Oval 199"/>
          <xdr:cNvSpPr/>
        </xdr:nvSpPr>
        <xdr:spPr>
          <a:xfrm>
            <a:off x="21455063" y="621982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01" name="Block Arc 200"/>
          <xdr:cNvSpPr/>
        </xdr:nvSpPr>
        <xdr:spPr>
          <a:xfrm>
            <a:off x="21455063" y="6219825"/>
            <a:ext cx="238125" cy="238125"/>
          </a:xfrm>
          <a:prstGeom prst="blockArc">
            <a:avLst>
              <a:gd name="adj1" fmla="val 16200000"/>
              <a:gd name="adj2" fmla="val 16342097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190500</xdr:colOff>
      <xdr:row>34</xdr:row>
      <xdr:rowOff>0</xdr:rowOff>
    </xdr:from>
    <xdr:to>
      <xdr:col>14</xdr:col>
      <xdr:colOff>438150</xdr:colOff>
      <xdr:row>35</xdr:row>
      <xdr:rowOff>0</xdr:rowOff>
    </xdr:to>
    <xdr:grpSp>
      <xdr:nvGrpSpPr>
        <xdr:cNvPr id="202" name="SprkR35C15Shape"/>
        <xdr:cNvGrpSpPr/>
      </xdr:nvGrpSpPr>
      <xdr:grpSpPr>
        <a:xfrm>
          <a:off x="22574250" y="8540750"/>
          <a:ext cx="247650" cy="238125"/>
          <a:chOff x="21450300" y="8124825"/>
          <a:chExt cx="247650" cy="247650"/>
        </a:xfrm>
      </xdr:grpSpPr>
      <xdr:sp macro="" textlink="">
        <xdr:nvSpPr>
          <xdr:cNvPr id="203" name="Oval 202"/>
          <xdr:cNvSpPr/>
        </xdr:nvSpPr>
        <xdr:spPr>
          <a:xfrm>
            <a:off x="21450300" y="8124825"/>
            <a:ext cx="247650" cy="24765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04" name="Block Arc 203"/>
          <xdr:cNvSpPr/>
        </xdr:nvSpPr>
        <xdr:spPr>
          <a:xfrm>
            <a:off x="21450300" y="8124825"/>
            <a:ext cx="247650" cy="247650"/>
          </a:xfrm>
          <a:prstGeom prst="blockArc">
            <a:avLst>
              <a:gd name="adj1" fmla="val 16200000"/>
              <a:gd name="adj2" fmla="val 1628416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20</xdr:row>
      <xdr:rowOff>0</xdr:rowOff>
    </xdr:from>
    <xdr:to>
      <xdr:col>14</xdr:col>
      <xdr:colOff>433388</xdr:colOff>
      <xdr:row>21</xdr:row>
      <xdr:rowOff>0</xdr:rowOff>
    </xdr:to>
    <xdr:grpSp>
      <xdr:nvGrpSpPr>
        <xdr:cNvPr id="205" name="SprkR21C15Shape"/>
        <xdr:cNvGrpSpPr/>
      </xdr:nvGrpSpPr>
      <xdr:grpSpPr>
        <a:xfrm>
          <a:off x="22579013" y="5175250"/>
          <a:ext cx="238125" cy="238125"/>
          <a:chOff x="21455063" y="4791075"/>
          <a:chExt cx="238125" cy="238125"/>
        </a:xfrm>
      </xdr:grpSpPr>
      <xdr:sp macro="" textlink="">
        <xdr:nvSpPr>
          <xdr:cNvPr id="206" name="Oval 205"/>
          <xdr:cNvSpPr/>
        </xdr:nvSpPr>
        <xdr:spPr>
          <a:xfrm>
            <a:off x="21455063" y="479107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07" name="Block Arc 206"/>
          <xdr:cNvSpPr/>
        </xdr:nvSpPr>
        <xdr:spPr>
          <a:xfrm>
            <a:off x="21455063" y="4791075"/>
            <a:ext cx="238125" cy="238125"/>
          </a:xfrm>
          <a:prstGeom prst="blockArc">
            <a:avLst>
              <a:gd name="adj1" fmla="val 16200000"/>
              <a:gd name="adj2" fmla="val 16319127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28</xdr:row>
      <xdr:rowOff>0</xdr:rowOff>
    </xdr:from>
    <xdr:to>
      <xdr:col>14</xdr:col>
      <xdr:colOff>433388</xdr:colOff>
      <xdr:row>29</xdr:row>
      <xdr:rowOff>0</xdr:rowOff>
    </xdr:to>
    <xdr:grpSp>
      <xdr:nvGrpSpPr>
        <xdr:cNvPr id="208" name="SprkR29C15Shape"/>
        <xdr:cNvGrpSpPr/>
      </xdr:nvGrpSpPr>
      <xdr:grpSpPr>
        <a:xfrm>
          <a:off x="22579013" y="7112000"/>
          <a:ext cx="238125" cy="238125"/>
          <a:chOff x="21455063" y="6696075"/>
          <a:chExt cx="238125" cy="238125"/>
        </a:xfrm>
      </xdr:grpSpPr>
      <xdr:sp macro="" textlink="">
        <xdr:nvSpPr>
          <xdr:cNvPr id="209" name="Oval 208"/>
          <xdr:cNvSpPr/>
        </xdr:nvSpPr>
        <xdr:spPr>
          <a:xfrm>
            <a:off x="21455063" y="669607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10" name="Block Arc 209"/>
          <xdr:cNvSpPr/>
        </xdr:nvSpPr>
        <xdr:spPr>
          <a:xfrm>
            <a:off x="21455063" y="6696075"/>
            <a:ext cx="238125" cy="238125"/>
          </a:xfrm>
          <a:prstGeom prst="blockArc">
            <a:avLst>
              <a:gd name="adj1" fmla="val 16200000"/>
              <a:gd name="adj2" fmla="val 16334235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36</xdr:row>
      <xdr:rowOff>0</xdr:rowOff>
    </xdr:from>
    <xdr:to>
      <xdr:col>14</xdr:col>
      <xdr:colOff>433388</xdr:colOff>
      <xdr:row>37</xdr:row>
      <xdr:rowOff>0</xdr:rowOff>
    </xdr:to>
    <xdr:grpSp>
      <xdr:nvGrpSpPr>
        <xdr:cNvPr id="211" name="SprkR37C15Shape"/>
        <xdr:cNvGrpSpPr/>
      </xdr:nvGrpSpPr>
      <xdr:grpSpPr>
        <a:xfrm>
          <a:off x="22579013" y="9017000"/>
          <a:ext cx="238125" cy="238125"/>
          <a:chOff x="21455063" y="8620125"/>
          <a:chExt cx="238125" cy="238125"/>
        </a:xfrm>
      </xdr:grpSpPr>
      <xdr:sp macro="" textlink="">
        <xdr:nvSpPr>
          <xdr:cNvPr id="212" name="Oval 211"/>
          <xdr:cNvSpPr/>
        </xdr:nvSpPr>
        <xdr:spPr>
          <a:xfrm>
            <a:off x="21455063" y="862012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13" name="Block Arc 212"/>
          <xdr:cNvSpPr/>
        </xdr:nvSpPr>
        <xdr:spPr>
          <a:xfrm>
            <a:off x="21455063" y="8620125"/>
            <a:ext cx="238125" cy="238125"/>
          </a:xfrm>
          <a:prstGeom prst="blockArc">
            <a:avLst>
              <a:gd name="adj1" fmla="val 16200000"/>
              <a:gd name="adj2" fmla="val 16420527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25</xdr:row>
      <xdr:rowOff>0</xdr:rowOff>
    </xdr:from>
    <xdr:to>
      <xdr:col>14</xdr:col>
      <xdr:colOff>433388</xdr:colOff>
      <xdr:row>26</xdr:row>
      <xdr:rowOff>0</xdr:rowOff>
    </xdr:to>
    <xdr:grpSp>
      <xdr:nvGrpSpPr>
        <xdr:cNvPr id="214" name="SprkR26C15Shape"/>
        <xdr:cNvGrpSpPr/>
      </xdr:nvGrpSpPr>
      <xdr:grpSpPr>
        <a:xfrm>
          <a:off x="22579013" y="6397625"/>
          <a:ext cx="238125" cy="238125"/>
          <a:chOff x="21455063" y="5981700"/>
          <a:chExt cx="238125" cy="238125"/>
        </a:xfrm>
      </xdr:grpSpPr>
      <xdr:sp macro="" textlink="">
        <xdr:nvSpPr>
          <xdr:cNvPr id="215" name="Oval 214"/>
          <xdr:cNvSpPr/>
        </xdr:nvSpPr>
        <xdr:spPr>
          <a:xfrm>
            <a:off x="21455063" y="598170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16" name="Block Arc 215"/>
          <xdr:cNvSpPr/>
        </xdr:nvSpPr>
        <xdr:spPr>
          <a:xfrm>
            <a:off x="21455063" y="5981700"/>
            <a:ext cx="238125" cy="238125"/>
          </a:xfrm>
          <a:prstGeom prst="blockArc">
            <a:avLst>
              <a:gd name="adj1" fmla="val 16200000"/>
              <a:gd name="adj2" fmla="val 1627677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195263</xdr:colOff>
      <xdr:row>33</xdr:row>
      <xdr:rowOff>0</xdr:rowOff>
    </xdr:from>
    <xdr:to>
      <xdr:col>14</xdr:col>
      <xdr:colOff>433388</xdr:colOff>
      <xdr:row>34</xdr:row>
      <xdr:rowOff>0</xdr:rowOff>
    </xdr:to>
    <xdr:grpSp>
      <xdr:nvGrpSpPr>
        <xdr:cNvPr id="217" name="SprkR34C15Shape"/>
        <xdr:cNvGrpSpPr/>
      </xdr:nvGrpSpPr>
      <xdr:grpSpPr>
        <a:xfrm>
          <a:off x="22579013" y="8302625"/>
          <a:ext cx="238125" cy="238125"/>
          <a:chOff x="21455063" y="7886700"/>
          <a:chExt cx="238125" cy="238125"/>
        </a:xfrm>
      </xdr:grpSpPr>
      <xdr:sp macro="" textlink="">
        <xdr:nvSpPr>
          <xdr:cNvPr id="218" name="Oval 217"/>
          <xdr:cNvSpPr/>
        </xdr:nvSpPr>
        <xdr:spPr>
          <a:xfrm>
            <a:off x="21455063" y="788670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19" name="Block Arc 218"/>
          <xdr:cNvSpPr/>
        </xdr:nvSpPr>
        <xdr:spPr>
          <a:xfrm>
            <a:off x="21455063" y="7886700"/>
            <a:ext cx="238125" cy="238125"/>
          </a:xfrm>
          <a:prstGeom prst="blockArc">
            <a:avLst>
              <a:gd name="adj1" fmla="val 16200000"/>
              <a:gd name="adj2" fmla="val 16214312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21</xdr:row>
      <xdr:rowOff>0</xdr:rowOff>
    </xdr:from>
    <xdr:to>
      <xdr:col>9</xdr:col>
      <xdr:colOff>414338</xdr:colOff>
      <xdr:row>22</xdr:row>
      <xdr:rowOff>0</xdr:rowOff>
    </xdr:to>
    <xdr:grpSp>
      <xdr:nvGrpSpPr>
        <xdr:cNvPr id="220" name="SprkR22C10Shape"/>
        <xdr:cNvGrpSpPr/>
      </xdr:nvGrpSpPr>
      <xdr:grpSpPr>
        <a:xfrm>
          <a:off x="14146213" y="5413375"/>
          <a:ext cx="238125" cy="238125"/>
          <a:chOff x="13015913" y="5029200"/>
          <a:chExt cx="238125" cy="238125"/>
        </a:xfrm>
      </xdr:grpSpPr>
      <xdr:sp macro="" textlink="">
        <xdr:nvSpPr>
          <xdr:cNvPr id="221" name="Oval 220"/>
          <xdr:cNvSpPr/>
        </xdr:nvSpPr>
        <xdr:spPr>
          <a:xfrm>
            <a:off x="13015913" y="502920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2" name="Block Arc 221"/>
          <xdr:cNvSpPr/>
        </xdr:nvSpPr>
        <xdr:spPr>
          <a:xfrm>
            <a:off x="13015913" y="5029200"/>
            <a:ext cx="238125" cy="238125"/>
          </a:xfrm>
          <a:prstGeom prst="blockArc">
            <a:avLst>
              <a:gd name="adj1" fmla="val 16200000"/>
              <a:gd name="adj2" fmla="val 14236648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18</xdr:row>
      <xdr:rowOff>0</xdr:rowOff>
    </xdr:from>
    <xdr:to>
      <xdr:col>9</xdr:col>
      <xdr:colOff>414338</xdr:colOff>
      <xdr:row>19</xdr:row>
      <xdr:rowOff>0</xdr:rowOff>
    </xdr:to>
    <xdr:grpSp>
      <xdr:nvGrpSpPr>
        <xdr:cNvPr id="223" name="SprkR19C10Shape"/>
        <xdr:cNvGrpSpPr/>
      </xdr:nvGrpSpPr>
      <xdr:grpSpPr>
        <a:xfrm>
          <a:off x="14146213" y="4667250"/>
          <a:ext cx="238125" cy="269875"/>
          <a:chOff x="13015913" y="4314825"/>
          <a:chExt cx="238125" cy="238125"/>
        </a:xfrm>
      </xdr:grpSpPr>
      <xdr:sp macro="" textlink="">
        <xdr:nvSpPr>
          <xdr:cNvPr id="224" name="Oval 223"/>
          <xdr:cNvSpPr/>
        </xdr:nvSpPr>
        <xdr:spPr>
          <a:xfrm>
            <a:off x="13015913" y="431482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5" name="Block Arc 224"/>
          <xdr:cNvSpPr/>
        </xdr:nvSpPr>
        <xdr:spPr>
          <a:xfrm>
            <a:off x="13015913" y="4314825"/>
            <a:ext cx="238125" cy="238125"/>
          </a:xfrm>
          <a:prstGeom prst="blockArc">
            <a:avLst>
              <a:gd name="adj1" fmla="val 16200000"/>
              <a:gd name="adj2" fmla="val 15657151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3</xdr:row>
      <xdr:rowOff>0</xdr:rowOff>
    </xdr:from>
    <xdr:to>
      <xdr:col>9</xdr:col>
      <xdr:colOff>414338</xdr:colOff>
      <xdr:row>4</xdr:row>
      <xdr:rowOff>0</xdr:rowOff>
    </xdr:to>
    <xdr:grpSp>
      <xdr:nvGrpSpPr>
        <xdr:cNvPr id="226" name="SprkR4C10Shape"/>
        <xdr:cNvGrpSpPr/>
      </xdr:nvGrpSpPr>
      <xdr:grpSpPr>
        <a:xfrm>
          <a:off x="14146213" y="1095375"/>
          <a:ext cx="238125" cy="238125"/>
          <a:chOff x="13015913" y="742950"/>
          <a:chExt cx="238125" cy="238125"/>
        </a:xfrm>
      </xdr:grpSpPr>
      <xdr:sp macro="" textlink="">
        <xdr:nvSpPr>
          <xdr:cNvPr id="227" name="Oval 226"/>
          <xdr:cNvSpPr/>
        </xdr:nvSpPr>
        <xdr:spPr>
          <a:xfrm>
            <a:off x="13015913" y="74295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8" name="Block Arc 227"/>
          <xdr:cNvSpPr/>
        </xdr:nvSpPr>
        <xdr:spPr>
          <a:xfrm>
            <a:off x="13015913" y="742950"/>
            <a:ext cx="238125" cy="238125"/>
          </a:xfrm>
          <a:prstGeom prst="blockArc">
            <a:avLst>
              <a:gd name="adj1" fmla="val 16200000"/>
              <a:gd name="adj2" fmla="val 16168092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15</xdr:row>
      <xdr:rowOff>0</xdr:rowOff>
    </xdr:from>
    <xdr:to>
      <xdr:col>9</xdr:col>
      <xdr:colOff>414338</xdr:colOff>
      <xdr:row>16</xdr:row>
      <xdr:rowOff>0</xdr:rowOff>
    </xdr:to>
    <xdr:grpSp>
      <xdr:nvGrpSpPr>
        <xdr:cNvPr id="229" name="SprkR16C10Shape"/>
        <xdr:cNvGrpSpPr/>
      </xdr:nvGrpSpPr>
      <xdr:grpSpPr>
        <a:xfrm>
          <a:off x="14146213" y="3952875"/>
          <a:ext cx="238125" cy="238125"/>
          <a:chOff x="13015913" y="3600450"/>
          <a:chExt cx="238125" cy="238125"/>
        </a:xfrm>
      </xdr:grpSpPr>
      <xdr:sp macro="" textlink="">
        <xdr:nvSpPr>
          <xdr:cNvPr id="230" name="Oval 229"/>
          <xdr:cNvSpPr/>
        </xdr:nvSpPr>
        <xdr:spPr>
          <a:xfrm>
            <a:off x="13015913" y="360045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1" name="Block Arc 230"/>
          <xdr:cNvSpPr/>
        </xdr:nvSpPr>
        <xdr:spPr>
          <a:xfrm>
            <a:off x="13015913" y="3600450"/>
            <a:ext cx="238125" cy="238125"/>
          </a:xfrm>
          <a:prstGeom prst="blockArc">
            <a:avLst>
              <a:gd name="adj1" fmla="val 16200000"/>
              <a:gd name="adj2" fmla="val 13346748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20</xdr:row>
      <xdr:rowOff>0</xdr:rowOff>
    </xdr:from>
    <xdr:to>
      <xdr:col>9</xdr:col>
      <xdr:colOff>414338</xdr:colOff>
      <xdr:row>21</xdr:row>
      <xdr:rowOff>0</xdr:rowOff>
    </xdr:to>
    <xdr:grpSp>
      <xdr:nvGrpSpPr>
        <xdr:cNvPr id="232" name="SprkR21C10Shape"/>
        <xdr:cNvGrpSpPr/>
      </xdr:nvGrpSpPr>
      <xdr:grpSpPr>
        <a:xfrm>
          <a:off x="14146213" y="5175250"/>
          <a:ext cx="238125" cy="238125"/>
          <a:chOff x="13015913" y="4791075"/>
          <a:chExt cx="238125" cy="238125"/>
        </a:xfrm>
      </xdr:grpSpPr>
      <xdr:sp macro="" textlink="">
        <xdr:nvSpPr>
          <xdr:cNvPr id="233" name="Oval 232"/>
          <xdr:cNvSpPr/>
        </xdr:nvSpPr>
        <xdr:spPr>
          <a:xfrm>
            <a:off x="13015913" y="479107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4" name="Block Arc 233"/>
          <xdr:cNvSpPr/>
        </xdr:nvSpPr>
        <xdr:spPr>
          <a:xfrm>
            <a:off x="13015913" y="4791075"/>
            <a:ext cx="238125" cy="238125"/>
          </a:xfrm>
          <a:prstGeom prst="blockArc">
            <a:avLst>
              <a:gd name="adj1" fmla="val 16200000"/>
              <a:gd name="adj2" fmla="val 16197839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9</xdr:row>
      <xdr:rowOff>0</xdr:rowOff>
    </xdr:from>
    <xdr:to>
      <xdr:col>9</xdr:col>
      <xdr:colOff>414338</xdr:colOff>
      <xdr:row>10</xdr:row>
      <xdr:rowOff>0</xdr:rowOff>
    </xdr:to>
    <xdr:grpSp>
      <xdr:nvGrpSpPr>
        <xdr:cNvPr id="235" name="SprkR10C10Shape"/>
        <xdr:cNvGrpSpPr/>
      </xdr:nvGrpSpPr>
      <xdr:grpSpPr>
        <a:xfrm>
          <a:off x="14146213" y="2524125"/>
          <a:ext cx="238125" cy="238125"/>
          <a:chOff x="13015913" y="2171700"/>
          <a:chExt cx="238125" cy="238125"/>
        </a:xfrm>
      </xdr:grpSpPr>
      <xdr:sp macro="" textlink="">
        <xdr:nvSpPr>
          <xdr:cNvPr id="236" name="Oval 235"/>
          <xdr:cNvSpPr/>
        </xdr:nvSpPr>
        <xdr:spPr>
          <a:xfrm>
            <a:off x="13015913" y="217170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7" name="Block Arc 236"/>
          <xdr:cNvSpPr/>
        </xdr:nvSpPr>
        <xdr:spPr>
          <a:xfrm>
            <a:off x="13015913" y="2171700"/>
            <a:ext cx="238125" cy="238125"/>
          </a:xfrm>
          <a:prstGeom prst="blockArc">
            <a:avLst>
              <a:gd name="adj1" fmla="val 16200000"/>
              <a:gd name="adj2" fmla="val 1349676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14</xdr:row>
      <xdr:rowOff>0</xdr:rowOff>
    </xdr:from>
    <xdr:to>
      <xdr:col>9</xdr:col>
      <xdr:colOff>414338</xdr:colOff>
      <xdr:row>15</xdr:row>
      <xdr:rowOff>0</xdr:rowOff>
    </xdr:to>
    <xdr:grpSp>
      <xdr:nvGrpSpPr>
        <xdr:cNvPr id="238" name="SprkR15C10Shape"/>
        <xdr:cNvGrpSpPr/>
      </xdr:nvGrpSpPr>
      <xdr:grpSpPr>
        <a:xfrm>
          <a:off x="14146213" y="3714750"/>
          <a:ext cx="238125" cy="238125"/>
          <a:chOff x="13015913" y="3362325"/>
          <a:chExt cx="238125" cy="238125"/>
        </a:xfrm>
      </xdr:grpSpPr>
      <xdr:sp macro="" textlink="">
        <xdr:nvSpPr>
          <xdr:cNvPr id="239" name="Oval 238"/>
          <xdr:cNvSpPr/>
        </xdr:nvSpPr>
        <xdr:spPr>
          <a:xfrm>
            <a:off x="13015913" y="336232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40" name="Block Arc 239"/>
          <xdr:cNvSpPr/>
        </xdr:nvSpPr>
        <xdr:spPr>
          <a:xfrm>
            <a:off x="13015913" y="3362325"/>
            <a:ext cx="238125" cy="238125"/>
          </a:xfrm>
          <a:prstGeom prst="blockArc">
            <a:avLst>
              <a:gd name="adj1" fmla="val 16200000"/>
              <a:gd name="adj2" fmla="val 15722029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16</xdr:row>
      <xdr:rowOff>0</xdr:rowOff>
    </xdr:from>
    <xdr:to>
      <xdr:col>9</xdr:col>
      <xdr:colOff>414338</xdr:colOff>
      <xdr:row>17</xdr:row>
      <xdr:rowOff>0</xdr:rowOff>
    </xdr:to>
    <xdr:grpSp>
      <xdr:nvGrpSpPr>
        <xdr:cNvPr id="241" name="SprkR17C10Shape"/>
        <xdr:cNvGrpSpPr/>
      </xdr:nvGrpSpPr>
      <xdr:grpSpPr>
        <a:xfrm>
          <a:off x="14146213" y="4191000"/>
          <a:ext cx="238125" cy="238125"/>
          <a:chOff x="13015913" y="3838575"/>
          <a:chExt cx="238125" cy="238125"/>
        </a:xfrm>
      </xdr:grpSpPr>
      <xdr:sp macro="" textlink="">
        <xdr:nvSpPr>
          <xdr:cNvPr id="242" name="Oval 241"/>
          <xdr:cNvSpPr/>
        </xdr:nvSpPr>
        <xdr:spPr>
          <a:xfrm>
            <a:off x="13015913" y="383857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43" name="Block Arc 242"/>
          <xdr:cNvSpPr/>
        </xdr:nvSpPr>
        <xdr:spPr>
          <a:xfrm>
            <a:off x="13015913" y="3838575"/>
            <a:ext cx="238125" cy="238125"/>
          </a:xfrm>
          <a:prstGeom prst="blockArc">
            <a:avLst>
              <a:gd name="adj1" fmla="val 16200000"/>
              <a:gd name="adj2" fmla="val 15258395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13</xdr:row>
      <xdr:rowOff>0</xdr:rowOff>
    </xdr:from>
    <xdr:to>
      <xdr:col>9</xdr:col>
      <xdr:colOff>414338</xdr:colOff>
      <xdr:row>14</xdr:row>
      <xdr:rowOff>0</xdr:rowOff>
    </xdr:to>
    <xdr:grpSp>
      <xdr:nvGrpSpPr>
        <xdr:cNvPr id="244" name="SprkR14C10Shape"/>
        <xdr:cNvGrpSpPr/>
      </xdr:nvGrpSpPr>
      <xdr:grpSpPr>
        <a:xfrm>
          <a:off x="14146213" y="3476625"/>
          <a:ext cx="238125" cy="238125"/>
          <a:chOff x="13015913" y="3124200"/>
          <a:chExt cx="238125" cy="238125"/>
        </a:xfrm>
      </xdr:grpSpPr>
      <xdr:sp macro="" textlink="">
        <xdr:nvSpPr>
          <xdr:cNvPr id="245" name="Oval 244"/>
          <xdr:cNvSpPr/>
        </xdr:nvSpPr>
        <xdr:spPr>
          <a:xfrm>
            <a:off x="13015913" y="312420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46" name="Block Arc 245"/>
          <xdr:cNvSpPr/>
        </xdr:nvSpPr>
        <xdr:spPr>
          <a:xfrm>
            <a:off x="13015913" y="3124200"/>
            <a:ext cx="238125" cy="238125"/>
          </a:xfrm>
          <a:prstGeom prst="blockArc">
            <a:avLst>
              <a:gd name="adj1" fmla="val 16200000"/>
              <a:gd name="adj2" fmla="val 16189113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17</xdr:row>
      <xdr:rowOff>0</xdr:rowOff>
    </xdr:from>
    <xdr:to>
      <xdr:col>9</xdr:col>
      <xdr:colOff>414338</xdr:colOff>
      <xdr:row>18</xdr:row>
      <xdr:rowOff>0</xdr:rowOff>
    </xdr:to>
    <xdr:grpSp>
      <xdr:nvGrpSpPr>
        <xdr:cNvPr id="247" name="SprkR18C10Shape"/>
        <xdr:cNvGrpSpPr/>
      </xdr:nvGrpSpPr>
      <xdr:grpSpPr>
        <a:xfrm>
          <a:off x="14146213" y="4429125"/>
          <a:ext cx="238125" cy="238125"/>
          <a:chOff x="13015913" y="4076700"/>
          <a:chExt cx="238125" cy="238125"/>
        </a:xfrm>
      </xdr:grpSpPr>
      <xdr:sp macro="" textlink="">
        <xdr:nvSpPr>
          <xdr:cNvPr id="248" name="Oval 247"/>
          <xdr:cNvSpPr/>
        </xdr:nvSpPr>
        <xdr:spPr>
          <a:xfrm>
            <a:off x="13015913" y="407670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49" name="Block Arc 248"/>
          <xdr:cNvSpPr/>
        </xdr:nvSpPr>
        <xdr:spPr>
          <a:xfrm>
            <a:off x="13015913" y="4076700"/>
            <a:ext cx="238125" cy="238125"/>
          </a:xfrm>
          <a:prstGeom prst="blockArc">
            <a:avLst>
              <a:gd name="adj1" fmla="val 16200000"/>
              <a:gd name="adj2" fmla="val 14273873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4</xdr:row>
      <xdr:rowOff>0</xdr:rowOff>
    </xdr:from>
    <xdr:to>
      <xdr:col>9</xdr:col>
      <xdr:colOff>414338</xdr:colOff>
      <xdr:row>5</xdr:row>
      <xdr:rowOff>0</xdr:rowOff>
    </xdr:to>
    <xdr:grpSp>
      <xdr:nvGrpSpPr>
        <xdr:cNvPr id="250" name="SprkR5C10Shape"/>
        <xdr:cNvGrpSpPr/>
      </xdr:nvGrpSpPr>
      <xdr:grpSpPr>
        <a:xfrm>
          <a:off x="14146213" y="1333500"/>
          <a:ext cx="238125" cy="238125"/>
          <a:chOff x="13015913" y="981075"/>
          <a:chExt cx="238125" cy="238125"/>
        </a:xfrm>
      </xdr:grpSpPr>
      <xdr:sp macro="" textlink="">
        <xdr:nvSpPr>
          <xdr:cNvPr id="251" name="Oval 250"/>
          <xdr:cNvSpPr/>
        </xdr:nvSpPr>
        <xdr:spPr>
          <a:xfrm>
            <a:off x="13015913" y="98107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52" name="Block Arc 251"/>
          <xdr:cNvSpPr/>
        </xdr:nvSpPr>
        <xdr:spPr>
          <a:xfrm>
            <a:off x="13015913" y="981075"/>
            <a:ext cx="238125" cy="238125"/>
          </a:xfrm>
          <a:prstGeom prst="blockArc">
            <a:avLst>
              <a:gd name="adj1" fmla="val 16200000"/>
              <a:gd name="adj2" fmla="val 16188428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12</xdr:row>
      <xdr:rowOff>0</xdr:rowOff>
    </xdr:from>
    <xdr:to>
      <xdr:col>9</xdr:col>
      <xdr:colOff>414338</xdr:colOff>
      <xdr:row>13</xdr:row>
      <xdr:rowOff>0</xdr:rowOff>
    </xdr:to>
    <xdr:grpSp>
      <xdr:nvGrpSpPr>
        <xdr:cNvPr id="253" name="SprkR13C10Shape"/>
        <xdr:cNvGrpSpPr/>
      </xdr:nvGrpSpPr>
      <xdr:grpSpPr>
        <a:xfrm>
          <a:off x="14146213" y="3238500"/>
          <a:ext cx="238125" cy="238125"/>
          <a:chOff x="13015913" y="2886075"/>
          <a:chExt cx="238125" cy="238125"/>
        </a:xfrm>
      </xdr:grpSpPr>
      <xdr:sp macro="" textlink="">
        <xdr:nvSpPr>
          <xdr:cNvPr id="254" name="Oval 253"/>
          <xdr:cNvSpPr/>
        </xdr:nvSpPr>
        <xdr:spPr>
          <a:xfrm>
            <a:off x="13015913" y="288607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55" name="Block Arc 254"/>
          <xdr:cNvSpPr/>
        </xdr:nvSpPr>
        <xdr:spPr>
          <a:xfrm>
            <a:off x="13015913" y="2886075"/>
            <a:ext cx="238125" cy="238125"/>
          </a:xfrm>
          <a:prstGeom prst="blockArc">
            <a:avLst>
              <a:gd name="adj1" fmla="val 16200000"/>
              <a:gd name="adj2" fmla="val 15190770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10</xdr:row>
      <xdr:rowOff>0</xdr:rowOff>
    </xdr:from>
    <xdr:to>
      <xdr:col>9</xdr:col>
      <xdr:colOff>414338</xdr:colOff>
      <xdr:row>11</xdr:row>
      <xdr:rowOff>0</xdr:rowOff>
    </xdr:to>
    <xdr:grpSp>
      <xdr:nvGrpSpPr>
        <xdr:cNvPr id="256" name="SprkR11C10Shape"/>
        <xdr:cNvGrpSpPr/>
      </xdr:nvGrpSpPr>
      <xdr:grpSpPr>
        <a:xfrm>
          <a:off x="14146213" y="2762250"/>
          <a:ext cx="238125" cy="238125"/>
          <a:chOff x="13015913" y="2409825"/>
          <a:chExt cx="238125" cy="238125"/>
        </a:xfrm>
      </xdr:grpSpPr>
      <xdr:sp macro="" textlink="">
        <xdr:nvSpPr>
          <xdr:cNvPr id="257" name="Oval 256"/>
          <xdr:cNvSpPr/>
        </xdr:nvSpPr>
        <xdr:spPr>
          <a:xfrm>
            <a:off x="13015913" y="240982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58" name="Block Arc 257"/>
          <xdr:cNvSpPr/>
        </xdr:nvSpPr>
        <xdr:spPr>
          <a:xfrm>
            <a:off x="13015913" y="2409825"/>
            <a:ext cx="238125" cy="238125"/>
          </a:xfrm>
          <a:prstGeom prst="blockArc">
            <a:avLst>
              <a:gd name="adj1" fmla="val 16200000"/>
              <a:gd name="adj2" fmla="val 1522948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19</xdr:row>
      <xdr:rowOff>0</xdr:rowOff>
    </xdr:from>
    <xdr:to>
      <xdr:col>9</xdr:col>
      <xdr:colOff>414338</xdr:colOff>
      <xdr:row>20</xdr:row>
      <xdr:rowOff>0</xdr:rowOff>
    </xdr:to>
    <xdr:grpSp>
      <xdr:nvGrpSpPr>
        <xdr:cNvPr id="259" name="SprkR20C10Shape"/>
        <xdr:cNvGrpSpPr/>
      </xdr:nvGrpSpPr>
      <xdr:grpSpPr>
        <a:xfrm>
          <a:off x="14146213" y="4937125"/>
          <a:ext cx="238125" cy="238125"/>
          <a:chOff x="13015913" y="4552950"/>
          <a:chExt cx="238125" cy="238125"/>
        </a:xfrm>
      </xdr:grpSpPr>
      <xdr:sp macro="" textlink="">
        <xdr:nvSpPr>
          <xdr:cNvPr id="260" name="Oval 259"/>
          <xdr:cNvSpPr/>
        </xdr:nvSpPr>
        <xdr:spPr>
          <a:xfrm>
            <a:off x="13015913" y="455295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1" name="Block Arc 260"/>
          <xdr:cNvSpPr/>
        </xdr:nvSpPr>
        <xdr:spPr>
          <a:xfrm>
            <a:off x="13015913" y="4552950"/>
            <a:ext cx="238125" cy="238125"/>
          </a:xfrm>
          <a:prstGeom prst="blockArc">
            <a:avLst>
              <a:gd name="adj1" fmla="val 16200000"/>
              <a:gd name="adj2" fmla="val 13703730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2</xdr:row>
      <xdr:rowOff>0</xdr:rowOff>
    </xdr:from>
    <xdr:to>
      <xdr:col>9</xdr:col>
      <xdr:colOff>414338</xdr:colOff>
      <xdr:row>3</xdr:row>
      <xdr:rowOff>0</xdr:rowOff>
    </xdr:to>
    <xdr:grpSp>
      <xdr:nvGrpSpPr>
        <xdr:cNvPr id="262" name="SprkR3C10Shape"/>
        <xdr:cNvGrpSpPr/>
      </xdr:nvGrpSpPr>
      <xdr:grpSpPr>
        <a:xfrm>
          <a:off x="14146213" y="857250"/>
          <a:ext cx="238125" cy="238125"/>
          <a:chOff x="13015913" y="504825"/>
          <a:chExt cx="238125" cy="238125"/>
        </a:xfrm>
      </xdr:grpSpPr>
      <xdr:sp macro="" textlink="">
        <xdr:nvSpPr>
          <xdr:cNvPr id="263" name="Oval 262"/>
          <xdr:cNvSpPr/>
        </xdr:nvSpPr>
        <xdr:spPr>
          <a:xfrm>
            <a:off x="13015913" y="50482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4" name="Block Arc 263"/>
          <xdr:cNvSpPr/>
        </xdr:nvSpPr>
        <xdr:spPr>
          <a:xfrm>
            <a:off x="13015913" y="504825"/>
            <a:ext cx="238125" cy="238125"/>
          </a:xfrm>
          <a:prstGeom prst="blockArc">
            <a:avLst>
              <a:gd name="adj1" fmla="val 16200000"/>
              <a:gd name="adj2" fmla="val 16046323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11</xdr:row>
      <xdr:rowOff>0</xdr:rowOff>
    </xdr:from>
    <xdr:to>
      <xdr:col>9</xdr:col>
      <xdr:colOff>414338</xdr:colOff>
      <xdr:row>12</xdr:row>
      <xdr:rowOff>0</xdr:rowOff>
    </xdr:to>
    <xdr:grpSp>
      <xdr:nvGrpSpPr>
        <xdr:cNvPr id="265" name="SprkR12C10Shape"/>
        <xdr:cNvGrpSpPr/>
      </xdr:nvGrpSpPr>
      <xdr:grpSpPr>
        <a:xfrm>
          <a:off x="14146213" y="3000375"/>
          <a:ext cx="238125" cy="238125"/>
          <a:chOff x="13015913" y="2647950"/>
          <a:chExt cx="238125" cy="238125"/>
        </a:xfrm>
      </xdr:grpSpPr>
      <xdr:sp macro="" textlink="">
        <xdr:nvSpPr>
          <xdr:cNvPr id="266" name="Oval 265"/>
          <xdr:cNvSpPr/>
        </xdr:nvSpPr>
        <xdr:spPr>
          <a:xfrm>
            <a:off x="13015913" y="264795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7" name="Block Arc 266"/>
          <xdr:cNvSpPr/>
        </xdr:nvSpPr>
        <xdr:spPr>
          <a:xfrm>
            <a:off x="13015913" y="2647950"/>
            <a:ext cx="238125" cy="238125"/>
          </a:xfrm>
          <a:prstGeom prst="blockArc">
            <a:avLst>
              <a:gd name="adj1" fmla="val 16200000"/>
              <a:gd name="adj2" fmla="val 16189431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7</xdr:row>
      <xdr:rowOff>0</xdr:rowOff>
    </xdr:from>
    <xdr:to>
      <xdr:col>9</xdr:col>
      <xdr:colOff>414338</xdr:colOff>
      <xdr:row>8</xdr:row>
      <xdr:rowOff>0</xdr:rowOff>
    </xdr:to>
    <xdr:grpSp>
      <xdr:nvGrpSpPr>
        <xdr:cNvPr id="268" name="SprkR8C10Shape"/>
        <xdr:cNvGrpSpPr/>
      </xdr:nvGrpSpPr>
      <xdr:grpSpPr>
        <a:xfrm>
          <a:off x="14146213" y="2047875"/>
          <a:ext cx="238125" cy="238125"/>
          <a:chOff x="13015913" y="1695450"/>
          <a:chExt cx="238125" cy="238125"/>
        </a:xfrm>
      </xdr:grpSpPr>
      <xdr:sp macro="" textlink="">
        <xdr:nvSpPr>
          <xdr:cNvPr id="269" name="Oval 268"/>
          <xdr:cNvSpPr/>
        </xdr:nvSpPr>
        <xdr:spPr>
          <a:xfrm>
            <a:off x="13015913" y="169545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0" name="Block Arc 269"/>
          <xdr:cNvSpPr/>
        </xdr:nvSpPr>
        <xdr:spPr>
          <a:xfrm>
            <a:off x="13015913" y="1695450"/>
            <a:ext cx="238125" cy="238125"/>
          </a:xfrm>
          <a:prstGeom prst="blockArc">
            <a:avLst>
              <a:gd name="adj1" fmla="val 16200000"/>
              <a:gd name="adj2" fmla="val 15744580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6</xdr:row>
      <xdr:rowOff>0</xdr:rowOff>
    </xdr:from>
    <xdr:to>
      <xdr:col>9</xdr:col>
      <xdr:colOff>414338</xdr:colOff>
      <xdr:row>7</xdr:row>
      <xdr:rowOff>0</xdr:rowOff>
    </xdr:to>
    <xdr:grpSp>
      <xdr:nvGrpSpPr>
        <xdr:cNvPr id="271" name="SprkR7C10Shape"/>
        <xdr:cNvGrpSpPr/>
      </xdr:nvGrpSpPr>
      <xdr:grpSpPr>
        <a:xfrm>
          <a:off x="14146213" y="1809750"/>
          <a:ext cx="238125" cy="238125"/>
          <a:chOff x="13015913" y="1457325"/>
          <a:chExt cx="238125" cy="238125"/>
        </a:xfrm>
      </xdr:grpSpPr>
      <xdr:sp macro="" textlink="">
        <xdr:nvSpPr>
          <xdr:cNvPr id="272" name="Oval 271"/>
          <xdr:cNvSpPr/>
        </xdr:nvSpPr>
        <xdr:spPr>
          <a:xfrm>
            <a:off x="13015913" y="145732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3" name="Block Arc 272"/>
          <xdr:cNvSpPr/>
        </xdr:nvSpPr>
        <xdr:spPr>
          <a:xfrm>
            <a:off x="13015913" y="1457325"/>
            <a:ext cx="238125" cy="238125"/>
          </a:xfrm>
          <a:prstGeom prst="blockArc">
            <a:avLst>
              <a:gd name="adj1" fmla="val 16200000"/>
              <a:gd name="adj2" fmla="val 16093480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8</xdr:row>
      <xdr:rowOff>0</xdr:rowOff>
    </xdr:from>
    <xdr:to>
      <xdr:col>9</xdr:col>
      <xdr:colOff>414338</xdr:colOff>
      <xdr:row>9</xdr:row>
      <xdr:rowOff>0</xdr:rowOff>
    </xdr:to>
    <xdr:grpSp>
      <xdr:nvGrpSpPr>
        <xdr:cNvPr id="274" name="SprkR9C10Shape"/>
        <xdr:cNvGrpSpPr/>
      </xdr:nvGrpSpPr>
      <xdr:grpSpPr>
        <a:xfrm>
          <a:off x="14146213" y="2286000"/>
          <a:ext cx="238125" cy="238125"/>
          <a:chOff x="13015913" y="1933575"/>
          <a:chExt cx="238125" cy="238125"/>
        </a:xfrm>
      </xdr:grpSpPr>
      <xdr:sp macro="" textlink="">
        <xdr:nvSpPr>
          <xdr:cNvPr id="275" name="Oval 274"/>
          <xdr:cNvSpPr/>
        </xdr:nvSpPr>
        <xdr:spPr>
          <a:xfrm>
            <a:off x="13015913" y="1933575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6" name="Block Arc 275"/>
          <xdr:cNvSpPr/>
        </xdr:nvSpPr>
        <xdr:spPr>
          <a:xfrm>
            <a:off x="13015913" y="1933575"/>
            <a:ext cx="238125" cy="238125"/>
          </a:xfrm>
          <a:prstGeom prst="blockArc">
            <a:avLst>
              <a:gd name="adj1" fmla="val 16200000"/>
              <a:gd name="adj2" fmla="val 1594892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176213</xdr:colOff>
      <xdr:row>5</xdr:row>
      <xdr:rowOff>0</xdr:rowOff>
    </xdr:from>
    <xdr:to>
      <xdr:col>9</xdr:col>
      <xdr:colOff>414338</xdr:colOff>
      <xdr:row>6</xdr:row>
      <xdr:rowOff>0</xdr:rowOff>
    </xdr:to>
    <xdr:grpSp>
      <xdr:nvGrpSpPr>
        <xdr:cNvPr id="277" name="SprkR6C10Shape"/>
        <xdr:cNvGrpSpPr/>
      </xdr:nvGrpSpPr>
      <xdr:grpSpPr>
        <a:xfrm>
          <a:off x="14146213" y="1571625"/>
          <a:ext cx="238125" cy="238125"/>
          <a:chOff x="13015913" y="1219200"/>
          <a:chExt cx="238125" cy="238125"/>
        </a:xfrm>
      </xdr:grpSpPr>
      <xdr:sp macro="" textlink="">
        <xdr:nvSpPr>
          <xdr:cNvPr id="278" name="Oval 277"/>
          <xdr:cNvSpPr/>
        </xdr:nvSpPr>
        <xdr:spPr>
          <a:xfrm>
            <a:off x="13015913" y="1219200"/>
            <a:ext cx="238125" cy="23812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9" name="Block Arc 278"/>
          <xdr:cNvSpPr/>
        </xdr:nvSpPr>
        <xdr:spPr>
          <a:xfrm>
            <a:off x="13015913" y="1219200"/>
            <a:ext cx="238125" cy="238125"/>
          </a:xfrm>
          <a:prstGeom prst="blockArc">
            <a:avLst>
              <a:gd name="adj1" fmla="val 16200000"/>
              <a:gd name="adj2" fmla="val 16097457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38100</xdr:colOff>
      <xdr:row>3</xdr:row>
      <xdr:rowOff>19050</xdr:rowOff>
    </xdr:from>
    <xdr:to>
      <xdr:col>6</xdr:col>
      <xdr:colOff>2720340</xdr:colOff>
      <xdr:row>28</xdr:row>
      <xdr:rowOff>11145</xdr:rowOff>
    </xdr:to>
    <xdr:pic>
      <xdr:nvPicPr>
        <xdr:cNvPr id="280" name="Picture 27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914" t="13121" r="3642" b="34991"/>
        <a:stretch/>
      </xdr:blipFill>
      <xdr:spPr bwMode="auto">
        <a:xfrm>
          <a:off x="38100" y="1104900"/>
          <a:ext cx="6035040" cy="6250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330200</xdr:colOff>
      <xdr:row>4</xdr:row>
      <xdr:rowOff>317500</xdr:rowOff>
    </xdr:from>
    <xdr:to>
      <xdr:col>6</xdr:col>
      <xdr:colOff>1287780</xdr:colOff>
      <xdr:row>17</xdr:row>
      <xdr:rowOff>156730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" y="1870075"/>
          <a:ext cx="4662805" cy="5502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0</xdr:colOff>
      <xdr:row>26</xdr:row>
      <xdr:rowOff>11300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025"/>
          <a:ext cx="7315200" cy="4773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446296</xdr:rowOff>
    </xdr:from>
    <xdr:to>
      <xdr:col>17</xdr:col>
      <xdr:colOff>66947</xdr:colOff>
      <xdr:row>20</xdr:row>
      <xdr:rowOff>313196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296"/>
          <a:ext cx="14721840" cy="8330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4</xdr:row>
      <xdr:rowOff>0</xdr:rowOff>
    </xdr:from>
    <xdr:to>
      <xdr:col>4</xdr:col>
      <xdr:colOff>582707</xdr:colOff>
      <xdr:row>5</xdr:row>
      <xdr:rowOff>0</xdr:rowOff>
    </xdr:to>
    <xdr:grpSp>
      <xdr:nvGrpSpPr>
        <xdr:cNvPr id="2" name="SprkR5C6Shape"/>
        <xdr:cNvGrpSpPr/>
      </xdr:nvGrpSpPr>
      <xdr:grpSpPr>
        <a:xfrm>
          <a:off x="4544787" y="1061357"/>
          <a:ext cx="582706" cy="340179"/>
          <a:chOff x="4210050" y="762000"/>
          <a:chExt cx="338138" cy="333375"/>
        </a:xfrm>
      </xdr:grpSpPr>
      <xdr:sp macro="" textlink="">
        <xdr:nvSpPr>
          <xdr:cNvPr id="3" name="Oval 2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" name="Block Arc 3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5</xdr:row>
      <xdr:rowOff>0</xdr:rowOff>
    </xdr:from>
    <xdr:to>
      <xdr:col>4</xdr:col>
      <xdr:colOff>582707</xdr:colOff>
      <xdr:row>6</xdr:row>
      <xdr:rowOff>0</xdr:rowOff>
    </xdr:to>
    <xdr:grpSp>
      <xdr:nvGrpSpPr>
        <xdr:cNvPr id="5" name="SprkR5C6Shape"/>
        <xdr:cNvGrpSpPr/>
      </xdr:nvGrpSpPr>
      <xdr:grpSpPr>
        <a:xfrm>
          <a:off x="4544787" y="1401536"/>
          <a:ext cx="582706" cy="340178"/>
          <a:chOff x="4210050" y="762000"/>
          <a:chExt cx="338138" cy="333375"/>
        </a:xfrm>
      </xdr:grpSpPr>
      <xdr:sp macro="" textlink="">
        <xdr:nvSpPr>
          <xdr:cNvPr id="6" name="Oval 5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" name="Block Arc 6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6</xdr:row>
      <xdr:rowOff>0</xdr:rowOff>
    </xdr:from>
    <xdr:to>
      <xdr:col>4</xdr:col>
      <xdr:colOff>582707</xdr:colOff>
      <xdr:row>7</xdr:row>
      <xdr:rowOff>0</xdr:rowOff>
    </xdr:to>
    <xdr:grpSp>
      <xdr:nvGrpSpPr>
        <xdr:cNvPr id="8" name="SprkR5C6Shape"/>
        <xdr:cNvGrpSpPr/>
      </xdr:nvGrpSpPr>
      <xdr:grpSpPr>
        <a:xfrm>
          <a:off x="4544787" y="1741714"/>
          <a:ext cx="582706" cy="340179"/>
          <a:chOff x="4210050" y="762000"/>
          <a:chExt cx="338138" cy="333375"/>
        </a:xfrm>
      </xdr:grpSpPr>
      <xdr:sp macro="" textlink="">
        <xdr:nvSpPr>
          <xdr:cNvPr id="9" name="Oval 8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" name="Block Arc 9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7</xdr:row>
      <xdr:rowOff>0</xdr:rowOff>
    </xdr:from>
    <xdr:to>
      <xdr:col>4</xdr:col>
      <xdr:colOff>582707</xdr:colOff>
      <xdr:row>8</xdr:row>
      <xdr:rowOff>0</xdr:rowOff>
    </xdr:to>
    <xdr:grpSp>
      <xdr:nvGrpSpPr>
        <xdr:cNvPr id="11" name="SprkR5C6Shape"/>
        <xdr:cNvGrpSpPr/>
      </xdr:nvGrpSpPr>
      <xdr:grpSpPr>
        <a:xfrm>
          <a:off x="4544787" y="2081893"/>
          <a:ext cx="582706" cy="340178"/>
          <a:chOff x="4210050" y="762000"/>
          <a:chExt cx="338138" cy="333375"/>
        </a:xfrm>
      </xdr:grpSpPr>
      <xdr:sp macro="" textlink="">
        <xdr:nvSpPr>
          <xdr:cNvPr id="12" name="Oval 11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" name="Block Arc 12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8</xdr:row>
      <xdr:rowOff>0</xdr:rowOff>
    </xdr:from>
    <xdr:to>
      <xdr:col>4</xdr:col>
      <xdr:colOff>582707</xdr:colOff>
      <xdr:row>9</xdr:row>
      <xdr:rowOff>0</xdr:rowOff>
    </xdr:to>
    <xdr:grpSp>
      <xdr:nvGrpSpPr>
        <xdr:cNvPr id="14" name="SprkR5C6Shape"/>
        <xdr:cNvGrpSpPr/>
      </xdr:nvGrpSpPr>
      <xdr:grpSpPr>
        <a:xfrm>
          <a:off x="4544787" y="2422071"/>
          <a:ext cx="582706" cy="340179"/>
          <a:chOff x="4210050" y="762000"/>
          <a:chExt cx="338138" cy="333375"/>
        </a:xfrm>
      </xdr:grpSpPr>
      <xdr:sp macro="" textlink="">
        <xdr:nvSpPr>
          <xdr:cNvPr id="15" name="Oval 14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6" name="Block Arc 15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9</xdr:row>
      <xdr:rowOff>0</xdr:rowOff>
    </xdr:from>
    <xdr:to>
      <xdr:col>4</xdr:col>
      <xdr:colOff>582707</xdr:colOff>
      <xdr:row>10</xdr:row>
      <xdr:rowOff>0</xdr:rowOff>
    </xdr:to>
    <xdr:grpSp>
      <xdr:nvGrpSpPr>
        <xdr:cNvPr id="17" name="SprkR5C6Shape"/>
        <xdr:cNvGrpSpPr/>
      </xdr:nvGrpSpPr>
      <xdr:grpSpPr>
        <a:xfrm>
          <a:off x="4544787" y="2762250"/>
          <a:ext cx="582706" cy="340179"/>
          <a:chOff x="4210050" y="762000"/>
          <a:chExt cx="338138" cy="333375"/>
        </a:xfrm>
      </xdr:grpSpPr>
      <xdr:sp macro="" textlink="">
        <xdr:nvSpPr>
          <xdr:cNvPr id="18" name="Oval 17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" name="Block Arc 18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10</xdr:row>
      <xdr:rowOff>0</xdr:rowOff>
    </xdr:from>
    <xdr:to>
      <xdr:col>4</xdr:col>
      <xdr:colOff>582707</xdr:colOff>
      <xdr:row>11</xdr:row>
      <xdr:rowOff>0</xdr:rowOff>
    </xdr:to>
    <xdr:grpSp>
      <xdr:nvGrpSpPr>
        <xdr:cNvPr id="20" name="SprkR5C6Shape"/>
        <xdr:cNvGrpSpPr/>
      </xdr:nvGrpSpPr>
      <xdr:grpSpPr>
        <a:xfrm>
          <a:off x="4544787" y="3102429"/>
          <a:ext cx="582706" cy="340178"/>
          <a:chOff x="4210050" y="762000"/>
          <a:chExt cx="338138" cy="333375"/>
        </a:xfrm>
      </xdr:grpSpPr>
      <xdr:sp macro="" textlink="">
        <xdr:nvSpPr>
          <xdr:cNvPr id="21" name="Oval 20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" name="Block Arc 21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11</xdr:row>
      <xdr:rowOff>0</xdr:rowOff>
    </xdr:from>
    <xdr:to>
      <xdr:col>4</xdr:col>
      <xdr:colOff>582707</xdr:colOff>
      <xdr:row>12</xdr:row>
      <xdr:rowOff>0</xdr:rowOff>
    </xdr:to>
    <xdr:grpSp>
      <xdr:nvGrpSpPr>
        <xdr:cNvPr id="23" name="SprkR5C6Shape"/>
        <xdr:cNvGrpSpPr/>
      </xdr:nvGrpSpPr>
      <xdr:grpSpPr>
        <a:xfrm>
          <a:off x="4544787" y="3442607"/>
          <a:ext cx="582706" cy="340179"/>
          <a:chOff x="4210050" y="762000"/>
          <a:chExt cx="338138" cy="333375"/>
        </a:xfrm>
      </xdr:grpSpPr>
      <xdr:sp macro="" textlink="">
        <xdr:nvSpPr>
          <xdr:cNvPr id="24" name="Oval 23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5" name="Block Arc 24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12</xdr:row>
      <xdr:rowOff>0</xdr:rowOff>
    </xdr:from>
    <xdr:to>
      <xdr:col>4</xdr:col>
      <xdr:colOff>582707</xdr:colOff>
      <xdr:row>13</xdr:row>
      <xdr:rowOff>0</xdr:rowOff>
    </xdr:to>
    <xdr:grpSp>
      <xdr:nvGrpSpPr>
        <xdr:cNvPr id="26" name="SprkR5C6Shape"/>
        <xdr:cNvGrpSpPr/>
      </xdr:nvGrpSpPr>
      <xdr:grpSpPr>
        <a:xfrm>
          <a:off x="4544787" y="3782786"/>
          <a:ext cx="582706" cy="340178"/>
          <a:chOff x="4210050" y="762000"/>
          <a:chExt cx="338138" cy="333375"/>
        </a:xfrm>
      </xdr:grpSpPr>
      <xdr:sp macro="" textlink="">
        <xdr:nvSpPr>
          <xdr:cNvPr id="27" name="Oval 26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" name="Block Arc 27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13</xdr:row>
      <xdr:rowOff>0</xdr:rowOff>
    </xdr:from>
    <xdr:to>
      <xdr:col>4</xdr:col>
      <xdr:colOff>582707</xdr:colOff>
      <xdr:row>14</xdr:row>
      <xdr:rowOff>0</xdr:rowOff>
    </xdr:to>
    <xdr:grpSp>
      <xdr:nvGrpSpPr>
        <xdr:cNvPr id="29" name="SprkR5C6Shape"/>
        <xdr:cNvGrpSpPr/>
      </xdr:nvGrpSpPr>
      <xdr:grpSpPr>
        <a:xfrm>
          <a:off x="4544787" y="4122964"/>
          <a:ext cx="582706" cy="340179"/>
          <a:chOff x="4210050" y="762000"/>
          <a:chExt cx="338138" cy="333375"/>
        </a:xfrm>
      </xdr:grpSpPr>
      <xdr:sp macro="" textlink="">
        <xdr:nvSpPr>
          <xdr:cNvPr id="30" name="Oval 29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1" name="Block Arc 30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14</xdr:row>
      <xdr:rowOff>0</xdr:rowOff>
    </xdr:from>
    <xdr:to>
      <xdr:col>4</xdr:col>
      <xdr:colOff>582707</xdr:colOff>
      <xdr:row>15</xdr:row>
      <xdr:rowOff>0</xdr:rowOff>
    </xdr:to>
    <xdr:grpSp>
      <xdr:nvGrpSpPr>
        <xdr:cNvPr id="32" name="SprkR5C6Shape"/>
        <xdr:cNvGrpSpPr/>
      </xdr:nvGrpSpPr>
      <xdr:grpSpPr>
        <a:xfrm>
          <a:off x="4544787" y="4463143"/>
          <a:ext cx="582706" cy="340178"/>
          <a:chOff x="4210050" y="762000"/>
          <a:chExt cx="338138" cy="333375"/>
        </a:xfrm>
      </xdr:grpSpPr>
      <xdr:sp macro="" textlink="">
        <xdr:nvSpPr>
          <xdr:cNvPr id="33" name="Oval 32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4" name="Block Arc 33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15</xdr:row>
      <xdr:rowOff>0</xdr:rowOff>
    </xdr:from>
    <xdr:to>
      <xdr:col>4</xdr:col>
      <xdr:colOff>582707</xdr:colOff>
      <xdr:row>16</xdr:row>
      <xdr:rowOff>0</xdr:rowOff>
    </xdr:to>
    <xdr:grpSp>
      <xdr:nvGrpSpPr>
        <xdr:cNvPr id="35" name="SprkR5C6Shape"/>
        <xdr:cNvGrpSpPr/>
      </xdr:nvGrpSpPr>
      <xdr:grpSpPr>
        <a:xfrm>
          <a:off x="4544787" y="4803321"/>
          <a:ext cx="582706" cy="340179"/>
          <a:chOff x="4210050" y="762000"/>
          <a:chExt cx="338138" cy="333375"/>
        </a:xfrm>
      </xdr:grpSpPr>
      <xdr:sp macro="" textlink="">
        <xdr:nvSpPr>
          <xdr:cNvPr id="36" name="Oval 35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7" name="Block Arc 36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16</xdr:row>
      <xdr:rowOff>0</xdr:rowOff>
    </xdr:from>
    <xdr:to>
      <xdr:col>4</xdr:col>
      <xdr:colOff>582707</xdr:colOff>
      <xdr:row>17</xdr:row>
      <xdr:rowOff>0</xdr:rowOff>
    </xdr:to>
    <xdr:grpSp>
      <xdr:nvGrpSpPr>
        <xdr:cNvPr id="38" name="SprkR5C6Shape"/>
        <xdr:cNvGrpSpPr/>
      </xdr:nvGrpSpPr>
      <xdr:grpSpPr>
        <a:xfrm>
          <a:off x="4544787" y="5143500"/>
          <a:ext cx="582706" cy="340179"/>
          <a:chOff x="4210050" y="762000"/>
          <a:chExt cx="338138" cy="333375"/>
        </a:xfrm>
      </xdr:grpSpPr>
      <xdr:sp macro="" textlink="">
        <xdr:nvSpPr>
          <xdr:cNvPr id="39" name="Oval 38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0" name="Block Arc 39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17</xdr:row>
      <xdr:rowOff>0</xdr:rowOff>
    </xdr:from>
    <xdr:to>
      <xdr:col>4</xdr:col>
      <xdr:colOff>582707</xdr:colOff>
      <xdr:row>18</xdr:row>
      <xdr:rowOff>0</xdr:rowOff>
    </xdr:to>
    <xdr:grpSp>
      <xdr:nvGrpSpPr>
        <xdr:cNvPr id="41" name="SprkR5C6Shape"/>
        <xdr:cNvGrpSpPr/>
      </xdr:nvGrpSpPr>
      <xdr:grpSpPr>
        <a:xfrm>
          <a:off x="4544787" y="5483679"/>
          <a:ext cx="582706" cy="340178"/>
          <a:chOff x="4210050" y="762000"/>
          <a:chExt cx="338138" cy="333375"/>
        </a:xfrm>
      </xdr:grpSpPr>
      <xdr:sp macro="" textlink="">
        <xdr:nvSpPr>
          <xdr:cNvPr id="42" name="Oval 41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3" name="Block Arc 42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18</xdr:row>
      <xdr:rowOff>0</xdr:rowOff>
    </xdr:from>
    <xdr:to>
      <xdr:col>4</xdr:col>
      <xdr:colOff>582707</xdr:colOff>
      <xdr:row>19</xdr:row>
      <xdr:rowOff>0</xdr:rowOff>
    </xdr:to>
    <xdr:grpSp>
      <xdr:nvGrpSpPr>
        <xdr:cNvPr id="44" name="SprkR5C6Shape"/>
        <xdr:cNvGrpSpPr/>
      </xdr:nvGrpSpPr>
      <xdr:grpSpPr>
        <a:xfrm>
          <a:off x="4544787" y="5823857"/>
          <a:ext cx="582706" cy="340179"/>
          <a:chOff x="4210050" y="762000"/>
          <a:chExt cx="338138" cy="333375"/>
        </a:xfrm>
      </xdr:grpSpPr>
      <xdr:sp macro="" textlink="">
        <xdr:nvSpPr>
          <xdr:cNvPr id="45" name="Oval 44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6" name="Block Arc 45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19</xdr:row>
      <xdr:rowOff>0</xdr:rowOff>
    </xdr:from>
    <xdr:to>
      <xdr:col>4</xdr:col>
      <xdr:colOff>582707</xdr:colOff>
      <xdr:row>20</xdr:row>
      <xdr:rowOff>0</xdr:rowOff>
    </xdr:to>
    <xdr:grpSp>
      <xdr:nvGrpSpPr>
        <xdr:cNvPr id="47" name="SprkR5C6Shape"/>
        <xdr:cNvGrpSpPr/>
      </xdr:nvGrpSpPr>
      <xdr:grpSpPr>
        <a:xfrm>
          <a:off x="4544787" y="6164036"/>
          <a:ext cx="582706" cy="340178"/>
          <a:chOff x="4210050" y="762000"/>
          <a:chExt cx="338138" cy="333375"/>
        </a:xfrm>
      </xdr:grpSpPr>
      <xdr:sp macro="" textlink="">
        <xdr:nvSpPr>
          <xdr:cNvPr id="48" name="Oval 47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9" name="Block Arc 48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20</xdr:row>
      <xdr:rowOff>0</xdr:rowOff>
    </xdr:from>
    <xdr:to>
      <xdr:col>4</xdr:col>
      <xdr:colOff>582707</xdr:colOff>
      <xdr:row>21</xdr:row>
      <xdr:rowOff>0</xdr:rowOff>
    </xdr:to>
    <xdr:grpSp>
      <xdr:nvGrpSpPr>
        <xdr:cNvPr id="50" name="SprkR5C6Shape"/>
        <xdr:cNvGrpSpPr/>
      </xdr:nvGrpSpPr>
      <xdr:grpSpPr>
        <a:xfrm>
          <a:off x="4544787" y="6504214"/>
          <a:ext cx="582706" cy="340179"/>
          <a:chOff x="4210050" y="762000"/>
          <a:chExt cx="338138" cy="333375"/>
        </a:xfrm>
      </xdr:grpSpPr>
      <xdr:sp macro="" textlink="">
        <xdr:nvSpPr>
          <xdr:cNvPr id="51" name="Oval 50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2" name="Block Arc 51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21</xdr:row>
      <xdr:rowOff>0</xdr:rowOff>
    </xdr:from>
    <xdr:to>
      <xdr:col>4</xdr:col>
      <xdr:colOff>582707</xdr:colOff>
      <xdr:row>22</xdr:row>
      <xdr:rowOff>0</xdr:rowOff>
    </xdr:to>
    <xdr:grpSp>
      <xdr:nvGrpSpPr>
        <xdr:cNvPr id="53" name="SprkR5C6Shape"/>
        <xdr:cNvGrpSpPr/>
      </xdr:nvGrpSpPr>
      <xdr:grpSpPr>
        <a:xfrm>
          <a:off x="4544787" y="6844393"/>
          <a:ext cx="582706" cy="340178"/>
          <a:chOff x="4210050" y="762000"/>
          <a:chExt cx="338138" cy="333375"/>
        </a:xfrm>
      </xdr:grpSpPr>
      <xdr:sp macro="" textlink="">
        <xdr:nvSpPr>
          <xdr:cNvPr id="54" name="Oval 53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5" name="Block Arc 54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22</xdr:row>
      <xdr:rowOff>0</xdr:rowOff>
    </xdr:from>
    <xdr:to>
      <xdr:col>4</xdr:col>
      <xdr:colOff>582707</xdr:colOff>
      <xdr:row>23</xdr:row>
      <xdr:rowOff>0</xdr:rowOff>
    </xdr:to>
    <xdr:grpSp>
      <xdr:nvGrpSpPr>
        <xdr:cNvPr id="56" name="SprkR5C6Shape"/>
        <xdr:cNvGrpSpPr/>
      </xdr:nvGrpSpPr>
      <xdr:grpSpPr>
        <a:xfrm>
          <a:off x="4544787" y="7184571"/>
          <a:ext cx="582706" cy="340179"/>
          <a:chOff x="4210050" y="762000"/>
          <a:chExt cx="338138" cy="333375"/>
        </a:xfrm>
      </xdr:grpSpPr>
      <xdr:sp macro="" textlink="">
        <xdr:nvSpPr>
          <xdr:cNvPr id="57" name="Oval 56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8" name="Block Arc 57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23</xdr:row>
      <xdr:rowOff>0</xdr:rowOff>
    </xdr:from>
    <xdr:to>
      <xdr:col>4</xdr:col>
      <xdr:colOff>582707</xdr:colOff>
      <xdr:row>24</xdr:row>
      <xdr:rowOff>0</xdr:rowOff>
    </xdr:to>
    <xdr:grpSp>
      <xdr:nvGrpSpPr>
        <xdr:cNvPr id="59" name="SprkR5C6Shape"/>
        <xdr:cNvGrpSpPr/>
      </xdr:nvGrpSpPr>
      <xdr:grpSpPr>
        <a:xfrm>
          <a:off x="4544787" y="7524750"/>
          <a:ext cx="582706" cy="340179"/>
          <a:chOff x="4210050" y="762000"/>
          <a:chExt cx="338138" cy="333375"/>
        </a:xfrm>
      </xdr:grpSpPr>
      <xdr:sp macro="" textlink="">
        <xdr:nvSpPr>
          <xdr:cNvPr id="60" name="Oval 59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1" name="Block Arc 60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24</xdr:row>
      <xdr:rowOff>0</xdr:rowOff>
    </xdr:from>
    <xdr:to>
      <xdr:col>4</xdr:col>
      <xdr:colOff>582707</xdr:colOff>
      <xdr:row>25</xdr:row>
      <xdr:rowOff>0</xdr:rowOff>
    </xdr:to>
    <xdr:grpSp>
      <xdr:nvGrpSpPr>
        <xdr:cNvPr id="62" name="SprkR5C6Shape"/>
        <xdr:cNvGrpSpPr/>
      </xdr:nvGrpSpPr>
      <xdr:grpSpPr>
        <a:xfrm>
          <a:off x="4544787" y="7864929"/>
          <a:ext cx="582706" cy="340178"/>
          <a:chOff x="4210050" y="762000"/>
          <a:chExt cx="338138" cy="333375"/>
        </a:xfrm>
      </xdr:grpSpPr>
      <xdr:sp macro="" textlink="">
        <xdr:nvSpPr>
          <xdr:cNvPr id="63" name="Oval 62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4" name="Block Arc 63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25</xdr:row>
      <xdr:rowOff>0</xdr:rowOff>
    </xdr:from>
    <xdr:to>
      <xdr:col>4</xdr:col>
      <xdr:colOff>582707</xdr:colOff>
      <xdr:row>26</xdr:row>
      <xdr:rowOff>0</xdr:rowOff>
    </xdr:to>
    <xdr:grpSp>
      <xdr:nvGrpSpPr>
        <xdr:cNvPr id="65" name="SprkR5C6Shape"/>
        <xdr:cNvGrpSpPr/>
      </xdr:nvGrpSpPr>
      <xdr:grpSpPr>
        <a:xfrm>
          <a:off x="4544787" y="8205107"/>
          <a:ext cx="582706" cy="340179"/>
          <a:chOff x="4210050" y="762000"/>
          <a:chExt cx="338138" cy="333375"/>
        </a:xfrm>
      </xdr:grpSpPr>
      <xdr:sp macro="" textlink="">
        <xdr:nvSpPr>
          <xdr:cNvPr id="66" name="Oval 65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7" name="Block Arc 66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26</xdr:row>
      <xdr:rowOff>0</xdr:rowOff>
    </xdr:from>
    <xdr:to>
      <xdr:col>4</xdr:col>
      <xdr:colOff>582707</xdr:colOff>
      <xdr:row>27</xdr:row>
      <xdr:rowOff>0</xdr:rowOff>
    </xdr:to>
    <xdr:grpSp>
      <xdr:nvGrpSpPr>
        <xdr:cNvPr id="68" name="SprkR5C6Shape"/>
        <xdr:cNvGrpSpPr/>
      </xdr:nvGrpSpPr>
      <xdr:grpSpPr>
        <a:xfrm>
          <a:off x="4544787" y="8545286"/>
          <a:ext cx="582706" cy="340178"/>
          <a:chOff x="4210050" y="762000"/>
          <a:chExt cx="338138" cy="333375"/>
        </a:xfrm>
      </xdr:grpSpPr>
      <xdr:sp macro="" textlink="">
        <xdr:nvSpPr>
          <xdr:cNvPr id="69" name="Oval 68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0" name="Block Arc 69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27</xdr:row>
      <xdr:rowOff>0</xdr:rowOff>
    </xdr:from>
    <xdr:to>
      <xdr:col>4</xdr:col>
      <xdr:colOff>582707</xdr:colOff>
      <xdr:row>28</xdr:row>
      <xdr:rowOff>0</xdr:rowOff>
    </xdr:to>
    <xdr:grpSp>
      <xdr:nvGrpSpPr>
        <xdr:cNvPr id="71" name="SprkR5C6Shape"/>
        <xdr:cNvGrpSpPr/>
      </xdr:nvGrpSpPr>
      <xdr:grpSpPr>
        <a:xfrm>
          <a:off x="4544787" y="8885464"/>
          <a:ext cx="582706" cy="340179"/>
          <a:chOff x="4210050" y="762000"/>
          <a:chExt cx="338138" cy="333375"/>
        </a:xfrm>
      </xdr:grpSpPr>
      <xdr:sp macro="" textlink="">
        <xdr:nvSpPr>
          <xdr:cNvPr id="72" name="Oval 71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3" name="Block Arc 72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28</xdr:row>
      <xdr:rowOff>0</xdr:rowOff>
    </xdr:from>
    <xdr:to>
      <xdr:col>4</xdr:col>
      <xdr:colOff>582707</xdr:colOff>
      <xdr:row>29</xdr:row>
      <xdr:rowOff>0</xdr:rowOff>
    </xdr:to>
    <xdr:grpSp>
      <xdr:nvGrpSpPr>
        <xdr:cNvPr id="74" name="SprkR5C6Shape"/>
        <xdr:cNvGrpSpPr/>
      </xdr:nvGrpSpPr>
      <xdr:grpSpPr>
        <a:xfrm>
          <a:off x="4544787" y="9225643"/>
          <a:ext cx="582706" cy="340178"/>
          <a:chOff x="4210050" y="762000"/>
          <a:chExt cx="338138" cy="333375"/>
        </a:xfrm>
      </xdr:grpSpPr>
      <xdr:sp macro="" textlink="">
        <xdr:nvSpPr>
          <xdr:cNvPr id="75" name="Oval 74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6" name="Block Arc 75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29</xdr:row>
      <xdr:rowOff>0</xdr:rowOff>
    </xdr:from>
    <xdr:to>
      <xdr:col>4</xdr:col>
      <xdr:colOff>582707</xdr:colOff>
      <xdr:row>30</xdr:row>
      <xdr:rowOff>0</xdr:rowOff>
    </xdr:to>
    <xdr:grpSp>
      <xdr:nvGrpSpPr>
        <xdr:cNvPr id="77" name="SprkR5C6Shape"/>
        <xdr:cNvGrpSpPr/>
      </xdr:nvGrpSpPr>
      <xdr:grpSpPr>
        <a:xfrm>
          <a:off x="4544787" y="9565821"/>
          <a:ext cx="582706" cy="340179"/>
          <a:chOff x="4210050" y="762000"/>
          <a:chExt cx="338138" cy="333375"/>
        </a:xfrm>
      </xdr:grpSpPr>
      <xdr:sp macro="" textlink="">
        <xdr:nvSpPr>
          <xdr:cNvPr id="78" name="Oval 77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9" name="Block Arc 78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30</xdr:row>
      <xdr:rowOff>0</xdr:rowOff>
    </xdr:from>
    <xdr:to>
      <xdr:col>4</xdr:col>
      <xdr:colOff>582707</xdr:colOff>
      <xdr:row>31</xdr:row>
      <xdr:rowOff>0</xdr:rowOff>
    </xdr:to>
    <xdr:grpSp>
      <xdr:nvGrpSpPr>
        <xdr:cNvPr id="80" name="SprkR5C6Shape"/>
        <xdr:cNvGrpSpPr/>
      </xdr:nvGrpSpPr>
      <xdr:grpSpPr>
        <a:xfrm>
          <a:off x="4544787" y="9906000"/>
          <a:ext cx="582706" cy="340179"/>
          <a:chOff x="4210050" y="762000"/>
          <a:chExt cx="338138" cy="333375"/>
        </a:xfrm>
      </xdr:grpSpPr>
      <xdr:sp macro="" textlink="">
        <xdr:nvSpPr>
          <xdr:cNvPr id="81" name="Oval 80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2" name="Block Arc 81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31</xdr:row>
      <xdr:rowOff>0</xdr:rowOff>
    </xdr:from>
    <xdr:to>
      <xdr:col>4</xdr:col>
      <xdr:colOff>582707</xdr:colOff>
      <xdr:row>32</xdr:row>
      <xdr:rowOff>0</xdr:rowOff>
    </xdr:to>
    <xdr:grpSp>
      <xdr:nvGrpSpPr>
        <xdr:cNvPr id="83" name="SprkR5C6Shape"/>
        <xdr:cNvGrpSpPr/>
      </xdr:nvGrpSpPr>
      <xdr:grpSpPr>
        <a:xfrm>
          <a:off x="4544787" y="10246179"/>
          <a:ext cx="582706" cy="340178"/>
          <a:chOff x="4210050" y="762000"/>
          <a:chExt cx="338138" cy="333375"/>
        </a:xfrm>
      </xdr:grpSpPr>
      <xdr:sp macro="" textlink="">
        <xdr:nvSpPr>
          <xdr:cNvPr id="84" name="Oval 83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5" name="Block Arc 84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32</xdr:row>
      <xdr:rowOff>0</xdr:rowOff>
    </xdr:from>
    <xdr:to>
      <xdr:col>4</xdr:col>
      <xdr:colOff>582707</xdr:colOff>
      <xdr:row>33</xdr:row>
      <xdr:rowOff>0</xdr:rowOff>
    </xdr:to>
    <xdr:grpSp>
      <xdr:nvGrpSpPr>
        <xdr:cNvPr id="86" name="SprkR5C6Shape"/>
        <xdr:cNvGrpSpPr/>
      </xdr:nvGrpSpPr>
      <xdr:grpSpPr>
        <a:xfrm>
          <a:off x="4544787" y="10586357"/>
          <a:ext cx="582706" cy="340179"/>
          <a:chOff x="4210050" y="762000"/>
          <a:chExt cx="338138" cy="333375"/>
        </a:xfrm>
      </xdr:grpSpPr>
      <xdr:sp macro="" textlink="">
        <xdr:nvSpPr>
          <xdr:cNvPr id="87" name="Oval 86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8" name="Block Arc 87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33</xdr:row>
      <xdr:rowOff>0</xdr:rowOff>
    </xdr:from>
    <xdr:to>
      <xdr:col>4</xdr:col>
      <xdr:colOff>582707</xdr:colOff>
      <xdr:row>34</xdr:row>
      <xdr:rowOff>0</xdr:rowOff>
    </xdr:to>
    <xdr:grpSp>
      <xdr:nvGrpSpPr>
        <xdr:cNvPr id="89" name="SprkR5C6Shape"/>
        <xdr:cNvGrpSpPr/>
      </xdr:nvGrpSpPr>
      <xdr:grpSpPr>
        <a:xfrm>
          <a:off x="4544787" y="10926536"/>
          <a:ext cx="582706" cy="340178"/>
          <a:chOff x="4210050" y="762000"/>
          <a:chExt cx="338138" cy="333375"/>
        </a:xfrm>
      </xdr:grpSpPr>
      <xdr:sp macro="" textlink="">
        <xdr:nvSpPr>
          <xdr:cNvPr id="90" name="Oval 89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1" name="Block Arc 90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34</xdr:row>
      <xdr:rowOff>0</xdr:rowOff>
    </xdr:from>
    <xdr:to>
      <xdr:col>4</xdr:col>
      <xdr:colOff>582707</xdr:colOff>
      <xdr:row>35</xdr:row>
      <xdr:rowOff>0</xdr:rowOff>
    </xdr:to>
    <xdr:grpSp>
      <xdr:nvGrpSpPr>
        <xdr:cNvPr id="92" name="SprkR5C6Shape"/>
        <xdr:cNvGrpSpPr/>
      </xdr:nvGrpSpPr>
      <xdr:grpSpPr>
        <a:xfrm>
          <a:off x="4544787" y="11266714"/>
          <a:ext cx="582706" cy="340179"/>
          <a:chOff x="4210050" y="762000"/>
          <a:chExt cx="338138" cy="333375"/>
        </a:xfrm>
      </xdr:grpSpPr>
      <xdr:sp macro="" textlink="">
        <xdr:nvSpPr>
          <xdr:cNvPr id="93" name="Oval 92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4" name="Block Arc 93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35</xdr:row>
      <xdr:rowOff>0</xdr:rowOff>
    </xdr:from>
    <xdr:to>
      <xdr:col>4</xdr:col>
      <xdr:colOff>582707</xdr:colOff>
      <xdr:row>36</xdr:row>
      <xdr:rowOff>0</xdr:rowOff>
    </xdr:to>
    <xdr:grpSp>
      <xdr:nvGrpSpPr>
        <xdr:cNvPr id="95" name="SprkR5C6Shape"/>
        <xdr:cNvGrpSpPr/>
      </xdr:nvGrpSpPr>
      <xdr:grpSpPr>
        <a:xfrm>
          <a:off x="4544787" y="11606893"/>
          <a:ext cx="582706" cy="340178"/>
          <a:chOff x="4210050" y="762000"/>
          <a:chExt cx="338138" cy="333375"/>
        </a:xfrm>
      </xdr:grpSpPr>
      <xdr:sp macro="" textlink="">
        <xdr:nvSpPr>
          <xdr:cNvPr id="96" name="Oval 95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7" name="Block Arc 96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36</xdr:row>
      <xdr:rowOff>0</xdr:rowOff>
    </xdr:from>
    <xdr:to>
      <xdr:col>4</xdr:col>
      <xdr:colOff>582707</xdr:colOff>
      <xdr:row>37</xdr:row>
      <xdr:rowOff>0</xdr:rowOff>
    </xdr:to>
    <xdr:grpSp>
      <xdr:nvGrpSpPr>
        <xdr:cNvPr id="98" name="SprkR5C6Shape"/>
        <xdr:cNvGrpSpPr/>
      </xdr:nvGrpSpPr>
      <xdr:grpSpPr>
        <a:xfrm>
          <a:off x="4544787" y="11947071"/>
          <a:ext cx="582706" cy="340179"/>
          <a:chOff x="4210050" y="762000"/>
          <a:chExt cx="338138" cy="333375"/>
        </a:xfrm>
      </xdr:grpSpPr>
      <xdr:sp macro="" textlink="">
        <xdr:nvSpPr>
          <xdr:cNvPr id="99" name="Oval 98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0" name="Block Arc 99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37</xdr:row>
      <xdr:rowOff>0</xdr:rowOff>
    </xdr:from>
    <xdr:to>
      <xdr:col>4</xdr:col>
      <xdr:colOff>582707</xdr:colOff>
      <xdr:row>38</xdr:row>
      <xdr:rowOff>0</xdr:rowOff>
    </xdr:to>
    <xdr:grpSp>
      <xdr:nvGrpSpPr>
        <xdr:cNvPr id="101" name="SprkR5C6Shape"/>
        <xdr:cNvGrpSpPr/>
      </xdr:nvGrpSpPr>
      <xdr:grpSpPr>
        <a:xfrm>
          <a:off x="4544787" y="12287250"/>
          <a:ext cx="582706" cy="340179"/>
          <a:chOff x="4210050" y="762000"/>
          <a:chExt cx="338138" cy="333375"/>
        </a:xfrm>
      </xdr:grpSpPr>
      <xdr:sp macro="" textlink="">
        <xdr:nvSpPr>
          <xdr:cNvPr id="102" name="Oval 101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3" name="Block Arc 102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38</xdr:row>
      <xdr:rowOff>0</xdr:rowOff>
    </xdr:from>
    <xdr:to>
      <xdr:col>4</xdr:col>
      <xdr:colOff>582707</xdr:colOff>
      <xdr:row>39</xdr:row>
      <xdr:rowOff>0</xdr:rowOff>
    </xdr:to>
    <xdr:grpSp>
      <xdr:nvGrpSpPr>
        <xdr:cNvPr id="104" name="SprkR5C6Shape"/>
        <xdr:cNvGrpSpPr/>
      </xdr:nvGrpSpPr>
      <xdr:grpSpPr>
        <a:xfrm>
          <a:off x="4544787" y="12627429"/>
          <a:ext cx="582706" cy="340178"/>
          <a:chOff x="4210050" y="762000"/>
          <a:chExt cx="338138" cy="333375"/>
        </a:xfrm>
      </xdr:grpSpPr>
      <xdr:sp macro="" textlink="">
        <xdr:nvSpPr>
          <xdr:cNvPr id="105" name="Oval 104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6" name="Block Arc 105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39</xdr:row>
      <xdr:rowOff>0</xdr:rowOff>
    </xdr:from>
    <xdr:to>
      <xdr:col>4</xdr:col>
      <xdr:colOff>582707</xdr:colOff>
      <xdr:row>40</xdr:row>
      <xdr:rowOff>0</xdr:rowOff>
    </xdr:to>
    <xdr:grpSp>
      <xdr:nvGrpSpPr>
        <xdr:cNvPr id="107" name="SprkR5C6Shape"/>
        <xdr:cNvGrpSpPr/>
      </xdr:nvGrpSpPr>
      <xdr:grpSpPr>
        <a:xfrm>
          <a:off x="4544787" y="12967607"/>
          <a:ext cx="582706" cy="340179"/>
          <a:chOff x="4210050" y="762000"/>
          <a:chExt cx="338138" cy="333375"/>
        </a:xfrm>
      </xdr:grpSpPr>
      <xdr:sp macro="" textlink="">
        <xdr:nvSpPr>
          <xdr:cNvPr id="108" name="Oval 107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9" name="Block Arc 108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40</xdr:row>
      <xdr:rowOff>0</xdr:rowOff>
    </xdr:from>
    <xdr:to>
      <xdr:col>4</xdr:col>
      <xdr:colOff>582707</xdr:colOff>
      <xdr:row>41</xdr:row>
      <xdr:rowOff>0</xdr:rowOff>
    </xdr:to>
    <xdr:grpSp>
      <xdr:nvGrpSpPr>
        <xdr:cNvPr id="110" name="SprkR5C6Shape"/>
        <xdr:cNvGrpSpPr/>
      </xdr:nvGrpSpPr>
      <xdr:grpSpPr>
        <a:xfrm>
          <a:off x="4544787" y="13307786"/>
          <a:ext cx="582706" cy="340178"/>
          <a:chOff x="4210050" y="762000"/>
          <a:chExt cx="338138" cy="333375"/>
        </a:xfrm>
      </xdr:grpSpPr>
      <xdr:sp macro="" textlink="">
        <xdr:nvSpPr>
          <xdr:cNvPr id="111" name="Oval 110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2" name="Block Arc 111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41</xdr:row>
      <xdr:rowOff>0</xdr:rowOff>
    </xdr:from>
    <xdr:to>
      <xdr:col>4</xdr:col>
      <xdr:colOff>582707</xdr:colOff>
      <xdr:row>42</xdr:row>
      <xdr:rowOff>0</xdr:rowOff>
    </xdr:to>
    <xdr:grpSp>
      <xdr:nvGrpSpPr>
        <xdr:cNvPr id="113" name="SprkR5C6Shape"/>
        <xdr:cNvGrpSpPr/>
      </xdr:nvGrpSpPr>
      <xdr:grpSpPr>
        <a:xfrm>
          <a:off x="4544787" y="13647964"/>
          <a:ext cx="582706" cy="340179"/>
          <a:chOff x="4210050" y="762000"/>
          <a:chExt cx="338138" cy="333375"/>
        </a:xfrm>
      </xdr:grpSpPr>
      <xdr:sp macro="" textlink="">
        <xdr:nvSpPr>
          <xdr:cNvPr id="114" name="Oval 113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5" name="Block Arc 114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42</xdr:row>
      <xdr:rowOff>0</xdr:rowOff>
    </xdr:from>
    <xdr:to>
      <xdr:col>4</xdr:col>
      <xdr:colOff>582707</xdr:colOff>
      <xdr:row>43</xdr:row>
      <xdr:rowOff>0</xdr:rowOff>
    </xdr:to>
    <xdr:grpSp>
      <xdr:nvGrpSpPr>
        <xdr:cNvPr id="116" name="SprkR5C6Shape"/>
        <xdr:cNvGrpSpPr/>
      </xdr:nvGrpSpPr>
      <xdr:grpSpPr>
        <a:xfrm>
          <a:off x="4544787" y="13988143"/>
          <a:ext cx="582706" cy="340178"/>
          <a:chOff x="4210050" y="762000"/>
          <a:chExt cx="338138" cy="333375"/>
        </a:xfrm>
      </xdr:grpSpPr>
      <xdr:sp macro="" textlink="">
        <xdr:nvSpPr>
          <xdr:cNvPr id="117" name="Oval 116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8" name="Block Arc 117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43</xdr:row>
      <xdr:rowOff>0</xdr:rowOff>
    </xdr:from>
    <xdr:to>
      <xdr:col>4</xdr:col>
      <xdr:colOff>582707</xdr:colOff>
      <xdr:row>44</xdr:row>
      <xdr:rowOff>0</xdr:rowOff>
    </xdr:to>
    <xdr:grpSp>
      <xdr:nvGrpSpPr>
        <xdr:cNvPr id="119" name="SprkR5C6Shape"/>
        <xdr:cNvGrpSpPr/>
      </xdr:nvGrpSpPr>
      <xdr:grpSpPr>
        <a:xfrm>
          <a:off x="4544787" y="14328321"/>
          <a:ext cx="582706" cy="340179"/>
          <a:chOff x="4210050" y="762000"/>
          <a:chExt cx="338138" cy="333375"/>
        </a:xfrm>
      </xdr:grpSpPr>
      <xdr:sp macro="" textlink="">
        <xdr:nvSpPr>
          <xdr:cNvPr id="120" name="Oval 119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1" name="Block Arc 120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44</xdr:row>
      <xdr:rowOff>0</xdr:rowOff>
    </xdr:from>
    <xdr:to>
      <xdr:col>4</xdr:col>
      <xdr:colOff>582707</xdr:colOff>
      <xdr:row>45</xdr:row>
      <xdr:rowOff>0</xdr:rowOff>
    </xdr:to>
    <xdr:grpSp>
      <xdr:nvGrpSpPr>
        <xdr:cNvPr id="122" name="SprkR5C6Shape"/>
        <xdr:cNvGrpSpPr/>
      </xdr:nvGrpSpPr>
      <xdr:grpSpPr>
        <a:xfrm>
          <a:off x="4544787" y="14668500"/>
          <a:ext cx="582706" cy="340179"/>
          <a:chOff x="4210050" y="762000"/>
          <a:chExt cx="338138" cy="333375"/>
        </a:xfrm>
      </xdr:grpSpPr>
      <xdr:sp macro="" textlink="">
        <xdr:nvSpPr>
          <xdr:cNvPr id="123" name="Oval 122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4" name="Block Arc 123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5</xdr:row>
      <xdr:rowOff>0</xdr:rowOff>
    </xdr:from>
    <xdr:to>
      <xdr:col>4</xdr:col>
      <xdr:colOff>582707</xdr:colOff>
      <xdr:row>6</xdr:row>
      <xdr:rowOff>0</xdr:rowOff>
    </xdr:to>
    <xdr:grpSp>
      <xdr:nvGrpSpPr>
        <xdr:cNvPr id="125" name="SprkR6C6Shape"/>
        <xdr:cNvGrpSpPr/>
      </xdr:nvGrpSpPr>
      <xdr:grpSpPr>
        <a:xfrm>
          <a:off x="4544787" y="1401536"/>
          <a:ext cx="582706" cy="340178"/>
          <a:chOff x="4210050" y="1095375"/>
          <a:chExt cx="338138" cy="333375"/>
        </a:xfrm>
      </xdr:grpSpPr>
      <xdr:sp macro="" textlink="">
        <xdr:nvSpPr>
          <xdr:cNvPr id="126" name="Oval 125"/>
          <xdr:cNvSpPr/>
        </xdr:nvSpPr>
        <xdr:spPr>
          <a:xfrm>
            <a:off x="4210050" y="1095375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7" name="Block Arc 126"/>
          <xdr:cNvSpPr/>
        </xdr:nvSpPr>
        <xdr:spPr>
          <a:xfrm>
            <a:off x="4210050" y="1095375"/>
            <a:ext cx="338138" cy="333375"/>
          </a:xfrm>
          <a:prstGeom prst="blockArc">
            <a:avLst>
              <a:gd name="adj1" fmla="val 16200000"/>
              <a:gd name="adj2" fmla="val 7475343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9</xdr:row>
      <xdr:rowOff>0</xdr:rowOff>
    </xdr:from>
    <xdr:to>
      <xdr:col>4</xdr:col>
      <xdr:colOff>582707</xdr:colOff>
      <xdr:row>10</xdr:row>
      <xdr:rowOff>0</xdr:rowOff>
    </xdr:to>
    <xdr:grpSp>
      <xdr:nvGrpSpPr>
        <xdr:cNvPr id="128" name="SprkR10C6Shape"/>
        <xdr:cNvGrpSpPr/>
      </xdr:nvGrpSpPr>
      <xdr:grpSpPr>
        <a:xfrm>
          <a:off x="4544787" y="2762250"/>
          <a:ext cx="582706" cy="340179"/>
          <a:chOff x="4210050" y="2428875"/>
          <a:chExt cx="338138" cy="333375"/>
        </a:xfrm>
      </xdr:grpSpPr>
      <xdr:sp macro="" textlink="">
        <xdr:nvSpPr>
          <xdr:cNvPr id="129" name="Oval 128"/>
          <xdr:cNvSpPr/>
        </xdr:nvSpPr>
        <xdr:spPr>
          <a:xfrm>
            <a:off x="4210050" y="2428875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0" name="Block Arc 129"/>
          <xdr:cNvSpPr/>
        </xdr:nvSpPr>
        <xdr:spPr>
          <a:xfrm>
            <a:off x="4210050" y="2428875"/>
            <a:ext cx="338138" cy="333375"/>
          </a:xfrm>
          <a:prstGeom prst="blockArc">
            <a:avLst>
              <a:gd name="adj1" fmla="val 16200000"/>
              <a:gd name="adj2" fmla="val 1594525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13</xdr:row>
      <xdr:rowOff>0</xdr:rowOff>
    </xdr:from>
    <xdr:to>
      <xdr:col>4</xdr:col>
      <xdr:colOff>582707</xdr:colOff>
      <xdr:row>14</xdr:row>
      <xdr:rowOff>0</xdr:rowOff>
    </xdr:to>
    <xdr:grpSp>
      <xdr:nvGrpSpPr>
        <xdr:cNvPr id="131" name="SprkR14C6Shape"/>
        <xdr:cNvGrpSpPr/>
      </xdr:nvGrpSpPr>
      <xdr:grpSpPr>
        <a:xfrm>
          <a:off x="4544787" y="4122964"/>
          <a:ext cx="582706" cy="340179"/>
          <a:chOff x="4210050" y="3762375"/>
          <a:chExt cx="338138" cy="333375"/>
        </a:xfrm>
      </xdr:grpSpPr>
      <xdr:sp macro="" textlink="">
        <xdr:nvSpPr>
          <xdr:cNvPr id="132" name="Oval 131"/>
          <xdr:cNvSpPr/>
        </xdr:nvSpPr>
        <xdr:spPr>
          <a:xfrm>
            <a:off x="4210050" y="3762375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3" name="Block Arc 132"/>
          <xdr:cNvSpPr/>
        </xdr:nvSpPr>
        <xdr:spPr>
          <a:xfrm>
            <a:off x="4210050" y="3762375"/>
            <a:ext cx="338138" cy="333375"/>
          </a:xfrm>
          <a:prstGeom prst="blockArc">
            <a:avLst>
              <a:gd name="adj1" fmla="val 16200000"/>
              <a:gd name="adj2" fmla="val 14863323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17</xdr:row>
      <xdr:rowOff>0</xdr:rowOff>
    </xdr:from>
    <xdr:to>
      <xdr:col>4</xdr:col>
      <xdr:colOff>582707</xdr:colOff>
      <xdr:row>18</xdr:row>
      <xdr:rowOff>0</xdr:rowOff>
    </xdr:to>
    <xdr:grpSp>
      <xdr:nvGrpSpPr>
        <xdr:cNvPr id="134" name="SprkR18C6Shape"/>
        <xdr:cNvGrpSpPr/>
      </xdr:nvGrpSpPr>
      <xdr:grpSpPr>
        <a:xfrm>
          <a:off x="4544787" y="5483679"/>
          <a:ext cx="582706" cy="340178"/>
          <a:chOff x="4210050" y="5095875"/>
          <a:chExt cx="338138" cy="333375"/>
        </a:xfrm>
      </xdr:grpSpPr>
      <xdr:sp macro="" textlink="">
        <xdr:nvSpPr>
          <xdr:cNvPr id="135" name="Oval 134"/>
          <xdr:cNvSpPr/>
        </xdr:nvSpPr>
        <xdr:spPr>
          <a:xfrm>
            <a:off x="4210050" y="5095875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6" name="Block Arc 135"/>
          <xdr:cNvSpPr/>
        </xdr:nvSpPr>
        <xdr:spPr>
          <a:xfrm>
            <a:off x="4210050" y="5095875"/>
            <a:ext cx="338138" cy="333375"/>
          </a:xfrm>
          <a:prstGeom prst="blockArc">
            <a:avLst>
              <a:gd name="adj1" fmla="val 16200000"/>
              <a:gd name="adj2" fmla="val 7814971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21</xdr:row>
      <xdr:rowOff>0</xdr:rowOff>
    </xdr:from>
    <xdr:to>
      <xdr:col>4</xdr:col>
      <xdr:colOff>582707</xdr:colOff>
      <xdr:row>22</xdr:row>
      <xdr:rowOff>0</xdr:rowOff>
    </xdr:to>
    <xdr:grpSp>
      <xdr:nvGrpSpPr>
        <xdr:cNvPr id="137" name="SprkR22C6Shape"/>
        <xdr:cNvGrpSpPr/>
      </xdr:nvGrpSpPr>
      <xdr:grpSpPr>
        <a:xfrm>
          <a:off x="4544787" y="6844393"/>
          <a:ext cx="582706" cy="340178"/>
          <a:chOff x="4210050" y="6429375"/>
          <a:chExt cx="338138" cy="333375"/>
        </a:xfrm>
      </xdr:grpSpPr>
      <xdr:sp macro="" textlink="">
        <xdr:nvSpPr>
          <xdr:cNvPr id="138" name="Oval 137"/>
          <xdr:cNvSpPr/>
        </xdr:nvSpPr>
        <xdr:spPr>
          <a:xfrm>
            <a:off x="4210050" y="6429375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9" name="Block Arc 138"/>
          <xdr:cNvSpPr/>
        </xdr:nvSpPr>
        <xdr:spPr>
          <a:xfrm>
            <a:off x="4210050" y="6429375"/>
            <a:ext cx="338138" cy="333375"/>
          </a:xfrm>
          <a:prstGeom prst="blockArc">
            <a:avLst>
              <a:gd name="adj1" fmla="val 16200000"/>
              <a:gd name="adj2" fmla="val 13785015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25</xdr:row>
      <xdr:rowOff>0</xdr:rowOff>
    </xdr:from>
    <xdr:to>
      <xdr:col>4</xdr:col>
      <xdr:colOff>582707</xdr:colOff>
      <xdr:row>26</xdr:row>
      <xdr:rowOff>0</xdr:rowOff>
    </xdr:to>
    <xdr:grpSp>
      <xdr:nvGrpSpPr>
        <xdr:cNvPr id="140" name="SprkR26C6Shape"/>
        <xdr:cNvGrpSpPr/>
      </xdr:nvGrpSpPr>
      <xdr:grpSpPr>
        <a:xfrm>
          <a:off x="4544787" y="8205107"/>
          <a:ext cx="582706" cy="340179"/>
          <a:chOff x="4210050" y="7762875"/>
          <a:chExt cx="338138" cy="333375"/>
        </a:xfrm>
      </xdr:grpSpPr>
      <xdr:sp macro="" textlink="">
        <xdr:nvSpPr>
          <xdr:cNvPr id="141" name="Oval 140"/>
          <xdr:cNvSpPr/>
        </xdr:nvSpPr>
        <xdr:spPr>
          <a:xfrm>
            <a:off x="4210050" y="7762875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2" name="Block Arc 141"/>
          <xdr:cNvSpPr/>
        </xdr:nvSpPr>
        <xdr:spPr>
          <a:xfrm>
            <a:off x="4210050" y="7762875"/>
            <a:ext cx="338138" cy="333375"/>
          </a:xfrm>
          <a:prstGeom prst="blockArc">
            <a:avLst>
              <a:gd name="adj1" fmla="val 16200000"/>
              <a:gd name="adj2" fmla="val 9661710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29</xdr:row>
      <xdr:rowOff>0</xdr:rowOff>
    </xdr:from>
    <xdr:to>
      <xdr:col>4</xdr:col>
      <xdr:colOff>582707</xdr:colOff>
      <xdr:row>30</xdr:row>
      <xdr:rowOff>0</xdr:rowOff>
    </xdr:to>
    <xdr:grpSp>
      <xdr:nvGrpSpPr>
        <xdr:cNvPr id="143" name="SprkR30C6Shape"/>
        <xdr:cNvGrpSpPr/>
      </xdr:nvGrpSpPr>
      <xdr:grpSpPr>
        <a:xfrm>
          <a:off x="4544787" y="9565821"/>
          <a:ext cx="582706" cy="340179"/>
          <a:chOff x="4210050" y="9096375"/>
          <a:chExt cx="338138" cy="333375"/>
        </a:xfrm>
      </xdr:grpSpPr>
      <xdr:sp macro="" textlink="">
        <xdr:nvSpPr>
          <xdr:cNvPr id="144" name="Oval 143"/>
          <xdr:cNvSpPr/>
        </xdr:nvSpPr>
        <xdr:spPr>
          <a:xfrm>
            <a:off x="4210050" y="9096375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5" name="Block Arc 144"/>
          <xdr:cNvSpPr/>
        </xdr:nvSpPr>
        <xdr:spPr>
          <a:xfrm>
            <a:off x="4210050" y="9096375"/>
            <a:ext cx="338138" cy="333375"/>
          </a:xfrm>
          <a:prstGeom prst="blockArc">
            <a:avLst>
              <a:gd name="adj1" fmla="val 16200000"/>
              <a:gd name="adj2" fmla="val 980145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33</xdr:row>
      <xdr:rowOff>0</xdr:rowOff>
    </xdr:from>
    <xdr:to>
      <xdr:col>4</xdr:col>
      <xdr:colOff>582707</xdr:colOff>
      <xdr:row>34</xdr:row>
      <xdr:rowOff>0</xdr:rowOff>
    </xdr:to>
    <xdr:grpSp>
      <xdr:nvGrpSpPr>
        <xdr:cNvPr id="146" name="SprkR34C6Shape"/>
        <xdr:cNvGrpSpPr/>
      </xdr:nvGrpSpPr>
      <xdr:grpSpPr>
        <a:xfrm>
          <a:off x="4544787" y="10926536"/>
          <a:ext cx="582706" cy="340178"/>
          <a:chOff x="4210050" y="10429875"/>
          <a:chExt cx="338138" cy="333375"/>
        </a:xfrm>
      </xdr:grpSpPr>
      <xdr:sp macro="" textlink="">
        <xdr:nvSpPr>
          <xdr:cNvPr id="147" name="Oval 146"/>
          <xdr:cNvSpPr/>
        </xdr:nvSpPr>
        <xdr:spPr>
          <a:xfrm>
            <a:off x="4210050" y="10429875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8" name="Block Arc 147"/>
          <xdr:cNvSpPr/>
        </xdr:nvSpPr>
        <xdr:spPr>
          <a:xfrm>
            <a:off x="4210050" y="10429875"/>
            <a:ext cx="338138" cy="333375"/>
          </a:xfrm>
          <a:prstGeom prst="blockArc">
            <a:avLst>
              <a:gd name="adj1" fmla="val 16200000"/>
              <a:gd name="adj2" fmla="val 775822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37</xdr:row>
      <xdr:rowOff>0</xdr:rowOff>
    </xdr:from>
    <xdr:to>
      <xdr:col>4</xdr:col>
      <xdr:colOff>582707</xdr:colOff>
      <xdr:row>38</xdr:row>
      <xdr:rowOff>0</xdr:rowOff>
    </xdr:to>
    <xdr:grpSp>
      <xdr:nvGrpSpPr>
        <xdr:cNvPr id="149" name="SprkR38C6Shape"/>
        <xdr:cNvGrpSpPr/>
      </xdr:nvGrpSpPr>
      <xdr:grpSpPr>
        <a:xfrm>
          <a:off x="4544787" y="12287250"/>
          <a:ext cx="582706" cy="340179"/>
          <a:chOff x="4210050" y="11763375"/>
          <a:chExt cx="338138" cy="333375"/>
        </a:xfrm>
      </xdr:grpSpPr>
      <xdr:sp macro="" textlink="">
        <xdr:nvSpPr>
          <xdr:cNvPr id="150" name="Oval 149"/>
          <xdr:cNvSpPr/>
        </xdr:nvSpPr>
        <xdr:spPr>
          <a:xfrm>
            <a:off x="4210050" y="11763375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1" name="Block Arc 150"/>
          <xdr:cNvSpPr/>
        </xdr:nvSpPr>
        <xdr:spPr>
          <a:xfrm>
            <a:off x="4210050" y="11763375"/>
            <a:ext cx="338138" cy="333375"/>
          </a:xfrm>
          <a:prstGeom prst="blockArc">
            <a:avLst>
              <a:gd name="adj1" fmla="val 16200000"/>
              <a:gd name="adj2" fmla="val 8216607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41</xdr:row>
      <xdr:rowOff>0</xdr:rowOff>
    </xdr:from>
    <xdr:to>
      <xdr:col>4</xdr:col>
      <xdr:colOff>582707</xdr:colOff>
      <xdr:row>42</xdr:row>
      <xdr:rowOff>0</xdr:rowOff>
    </xdr:to>
    <xdr:grpSp>
      <xdr:nvGrpSpPr>
        <xdr:cNvPr id="152" name="SprkR42C6Shape"/>
        <xdr:cNvGrpSpPr/>
      </xdr:nvGrpSpPr>
      <xdr:grpSpPr>
        <a:xfrm>
          <a:off x="4544787" y="13647964"/>
          <a:ext cx="582706" cy="340179"/>
          <a:chOff x="4210050" y="13096875"/>
          <a:chExt cx="338138" cy="333375"/>
        </a:xfrm>
      </xdr:grpSpPr>
      <xdr:sp macro="" textlink="">
        <xdr:nvSpPr>
          <xdr:cNvPr id="153" name="Oval 152"/>
          <xdr:cNvSpPr/>
        </xdr:nvSpPr>
        <xdr:spPr>
          <a:xfrm>
            <a:off x="4210050" y="13096875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4" name="Block Arc 153"/>
          <xdr:cNvSpPr/>
        </xdr:nvSpPr>
        <xdr:spPr>
          <a:xfrm>
            <a:off x="4210050" y="13096875"/>
            <a:ext cx="338138" cy="333375"/>
          </a:xfrm>
          <a:prstGeom prst="blockArc">
            <a:avLst>
              <a:gd name="adj1" fmla="val 16200000"/>
              <a:gd name="adj2" fmla="val 10430863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7</xdr:row>
      <xdr:rowOff>0</xdr:rowOff>
    </xdr:from>
    <xdr:to>
      <xdr:col>4</xdr:col>
      <xdr:colOff>582707</xdr:colOff>
      <xdr:row>8</xdr:row>
      <xdr:rowOff>0</xdr:rowOff>
    </xdr:to>
    <xdr:grpSp>
      <xdr:nvGrpSpPr>
        <xdr:cNvPr id="155" name="SprkR8C6Shape"/>
        <xdr:cNvGrpSpPr/>
      </xdr:nvGrpSpPr>
      <xdr:grpSpPr>
        <a:xfrm>
          <a:off x="4544787" y="2081893"/>
          <a:ext cx="582706" cy="340178"/>
          <a:chOff x="4210050" y="1762125"/>
          <a:chExt cx="338138" cy="333375"/>
        </a:xfrm>
      </xdr:grpSpPr>
      <xdr:sp macro="" textlink="">
        <xdr:nvSpPr>
          <xdr:cNvPr id="156" name="Oval 155"/>
          <xdr:cNvSpPr/>
        </xdr:nvSpPr>
        <xdr:spPr>
          <a:xfrm>
            <a:off x="4210050" y="1762125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7" name="Block Arc 156"/>
          <xdr:cNvSpPr/>
        </xdr:nvSpPr>
        <xdr:spPr>
          <a:xfrm>
            <a:off x="4210050" y="1762125"/>
            <a:ext cx="338138" cy="333375"/>
          </a:xfrm>
          <a:prstGeom prst="blockArc">
            <a:avLst>
              <a:gd name="adj1" fmla="val 16200000"/>
              <a:gd name="adj2" fmla="val 8152108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19</xdr:row>
      <xdr:rowOff>0</xdr:rowOff>
    </xdr:from>
    <xdr:to>
      <xdr:col>4</xdr:col>
      <xdr:colOff>582707</xdr:colOff>
      <xdr:row>20</xdr:row>
      <xdr:rowOff>0</xdr:rowOff>
    </xdr:to>
    <xdr:grpSp>
      <xdr:nvGrpSpPr>
        <xdr:cNvPr id="158" name="SprkR20C6Shape"/>
        <xdr:cNvGrpSpPr/>
      </xdr:nvGrpSpPr>
      <xdr:grpSpPr>
        <a:xfrm>
          <a:off x="4544787" y="6164036"/>
          <a:ext cx="582706" cy="340178"/>
          <a:chOff x="4210050" y="5762625"/>
          <a:chExt cx="338138" cy="333375"/>
        </a:xfrm>
      </xdr:grpSpPr>
      <xdr:sp macro="" textlink="">
        <xdr:nvSpPr>
          <xdr:cNvPr id="159" name="Oval 158"/>
          <xdr:cNvSpPr/>
        </xdr:nvSpPr>
        <xdr:spPr>
          <a:xfrm>
            <a:off x="4210050" y="5762625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60" name="Block Arc 159"/>
          <xdr:cNvSpPr/>
        </xdr:nvSpPr>
        <xdr:spPr>
          <a:xfrm>
            <a:off x="4210050" y="5762625"/>
            <a:ext cx="338138" cy="333375"/>
          </a:xfrm>
          <a:prstGeom prst="blockArc">
            <a:avLst>
              <a:gd name="adj1" fmla="val 16200000"/>
              <a:gd name="adj2" fmla="val 1504840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27</xdr:row>
      <xdr:rowOff>0</xdr:rowOff>
    </xdr:from>
    <xdr:to>
      <xdr:col>4</xdr:col>
      <xdr:colOff>582707</xdr:colOff>
      <xdr:row>28</xdr:row>
      <xdr:rowOff>0</xdr:rowOff>
    </xdr:to>
    <xdr:grpSp>
      <xdr:nvGrpSpPr>
        <xdr:cNvPr id="161" name="SprkR28C6Shape"/>
        <xdr:cNvGrpSpPr/>
      </xdr:nvGrpSpPr>
      <xdr:grpSpPr>
        <a:xfrm>
          <a:off x="4544787" y="8885464"/>
          <a:ext cx="582706" cy="340179"/>
          <a:chOff x="4210050" y="8429625"/>
          <a:chExt cx="338138" cy="333375"/>
        </a:xfrm>
      </xdr:grpSpPr>
      <xdr:sp macro="" textlink="">
        <xdr:nvSpPr>
          <xdr:cNvPr id="162" name="Oval 161"/>
          <xdr:cNvSpPr/>
        </xdr:nvSpPr>
        <xdr:spPr>
          <a:xfrm>
            <a:off x="4210050" y="8429625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63" name="Block Arc 162"/>
          <xdr:cNvSpPr/>
        </xdr:nvSpPr>
        <xdr:spPr>
          <a:xfrm>
            <a:off x="4210050" y="8429625"/>
            <a:ext cx="338138" cy="333375"/>
          </a:xfrm>
          <a:prstGeom prst="blockArc">
            <a:avLst>
              <a:gd name="adj1" fmla="val 16200000"/>
              <a:gd name="adj2" fmla="val 908961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35</xdr:row>
      <xdr:rowOff>0</xdr:rowOff>
    </xdr:from>
    <xdr:to>
      <xdr:col>4</xdr:col>
      <xdr:colOff>582707</xdr:colOff>
      <xdr:row>36</xdr:row>
      <xdr:rowOff>0</xdr:rowOff>
    </xdr:to>
    <xdr:grpSp>
      <xdr:nvGrpSpPr>
        <xdr:cNvPr id="164" name="SprkR36C6Shape"/>
        <xdr:cNvGrpSpPr/>
      </xdr:nvGrpSpPr>
      <xdr:grpSpPr>
        <a:xfrm>
          <a:off x="4544787" y="11606893"/>
          <a:ext cx="582706" cy="340178"/>
          <a:chOff x="4210050" y="11096625"/>
          <a:chExt cx="338138" cy="333375"/>
        </a:xfrm>
      </xdr:grpSpPr>
      <xdr:sp macro="" textlink="">
        <xdr:nvSpPr>
          <xdr:cNvPr id="165" name="Oval 164"/>
          <xdr:cNvSpPr/>
        </xdr:nvSpPr>
        <xdr:spPr>
          <a:xfrm>
            <a:off x="4210050" y="11096625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66" name="Block Arc 165"/>
          <xdr:cNvSpPr/>
        </xdr:nvSpPr>
        <xdr:spPr>
          <a:xfrm>
            <a:off x="4210050" y="11096625"/>
            <a:ext cx="338138" cy="333375"/>
          </a:xfrm>
          <a:prstGeom prst="blockArc">
            <a:avLst>
              <a:gd name="adj1" fmla="val 16200000"/>
              <a:gd name="adj2" fmla="val 15592427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43</xdr:row>
      <xdr:rowOff>0</xdr:rowOff>
    </xdr:from>
    <xdr:to>
      <xdr:col>4</xdr:col>
      <xdr:colOff>582707</xdr:colOff>
      <xdr:row>44</xdr:row>
      <xdr:rowOff>0</xdr:rowOff>
    </xdr:to>
    <xdr:grpSp>
      <xdr:nvGrpSpPr>
        <xdr:cNvPr id="167" name="SprkR44C6Shape"/>
        <xdr:cNvGrpSpPr/>
      </xdr:nvGrpSpPr>
      <xdr:grpSpPr>
        <a:xfrm>
          <a:off x="4544787" y="14328321"/>
          <a:ext cx="582706" cy="340179"/>
          <a:chOff x="4210050" y="13763625"/>
          <a:chExt cx="338138" cy="333375"/>
        </a:xfrm>
      </xdr:grpSpPr>
      <xdr:sp macro="" textlink="">
        <xdr:nvSpPr>
          <xdr:cNvPr id="168" name="Oval 167"/>
          <xdr:cNvSpPr/>
        </xdr:nvSpPr>
        <xdr:spPr>
          <a:xfrm>
            <a:off x="4210050" y="13763625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69" name="Block Arc 168"/>
          <xdr:cNvSpPr/>
        </xdr:nvSpPr>
        <xdr:spPr>
          <a:xfrm>
            <a:off x="4210050" y="13763625"/>
            <a:ext cx="338138" cy="333375"/>
          </a:xfrm>
          <a:prstGeom prst="blockArc">
            <a:avLst>
              <a:gd name="adj1" fmla="val 16200000"/>
              <a:gd name="adj2" fmla="val 3725268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12</xdr:row>
      <xdr:rowOff>0</xdr:rowOff>
    </xdr:from>
    <xdr:to>
      <xdr:col>4</xdr:col>
      <xdr:colOff>582707</xdr:colOff>
      <xdr:row>13</xdr:row>
      <xdr:rowOff>0</xdr:rowOff>
    </xdr:to>
    <xdr:grpSp>
      <xdr:nvGrpSpPr>
        <xdr:cNvPr id="170" name="SprkR13C6Shape"/>
        <xdr:cNvGrpSpPr/>
      </xdr:nvGrpSpPr>
      <xdr:grpSpPr>
        <a:xfrm>
          <a:off x="4544787" y="3782786"/>
          <a:ext cx="582706" cy="340178"/>
          <a:chOff x="4210050" y="3429000"/>
          <a:chExt cx="338138" cy="333375"/>
        </a:xfrm>
      </xdr:grpSpPr>
      <xdr:sp macro="" textlink="">
        <xdr:nvSpPr>
          <xdr:cNvPr id="171" name="Oval 170"/>
          <xdr:cNvSpPr/>
        </xdr:nvSpPr>
        <xdr:spPr>
          <a:xfrm>
            <a:off x="4210050" y="3429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72" name="Block Arc 171"/>
          <xdr:cNvSpPr/>
        </xdr:nvSpPr>
        <xdr:spPr>
          <a:xfrm>
            <a:off x="4210050" y="3429000"/>
            <a:ext cx="338138" cy="333375"/>
          </a:xfrm>
          <a:prstGeom prst="blockArc">
            <a:avLst>
              <a:gd name="adj1" fmla="val 16200000"/>
              <a:gd name="adj2" fmla="val 8711722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16</xdr:row>
      <xdr:rowOff>0</xdr:rowOff>
    </xdr:from>
    <xdr:to>
      <xdr:col>4</xdr:col>
      <xdr:colOff>582707</xdr:colOff>
      <xdr:row>17</xdr:row>
      <xdr:rowOff>0</xdr:rowOff>
    </xdr:to>
    <xdr:grpSp>
      <xdr:nvGrpSpPr>
        <xdr:cNvPr id="173" name="SprkR17C6Shape"/>
        <xdr:cNvGrpSpPr/>
      </xdr:nvGrpSpPr>
      <xdr:grpSpPr>
        <a:xfrm>
          <a:off x="4544787" y="5143500"/>
          <a:ext cx="582706" cy="340179"/>
          <a:chOff x="4210050" y="4762500"/>
          <a:chExt cx="338138" cy="333375"/>
        </a:xfrm>
      </xdr:grpSpPr>
      <xdr:sp macro="" textlink="">
        <xdr:nvSpPr>
          <xdr:cNvPr id="174" name="Oval 173"/>
          <xdr:cNvSpPr/>
        </xdr:nvSpPr>
        <xdr:spPr>
          <a:xfrm>
            <a:off x="4210050" y="47625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75" name="Block Arc 174"/>
          <xdr:cNvSpPr/>
        </xdr:nvSpPr>
        <xdr:spPr>
          <a:xfrm>
            <a:off x="4210050" y="4762500"/>
            <a:ext cx="338138" cy="333375"/>
          </a:xfrm>
          <a:prstGeom prst="blockArc">
            <a:avLst>
              <a:gd name="adj1" fmla="val 16200000"/>
              <a:gd name="adj2" fmla="val 8848033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24</xdr:row>
      <xdr:rowOff>0</xdr:rowOff>
    </xdr:from>
    <xdr:to>
      <xdr:col>4</xdr:col>
      <xdr:colOff>582707</xdr:colOff>
      <xdr:row>25</xdr:row>
      <xdr:rowOff>0</xdr:rowOff>
    </xdr:to>
    <xdr:grpSp>
      <xdr:nvGrpSpPr>
        <xdr:cNvPr id="176" name="SprkR25C6Shape"/>
        <xdr:cNvGrpSpPr/>
      </xdr:nvGrpSpPr>
      <xdr:grpSpPr>
        <a:xfrm>
          <a:off x="4544787" y="7864929"/>
          <a:ext cx="582706" cy="340178"/>
          <a:chOff x="4210050" y="7429500"/>
          <a:chExt cx="338138" cy="333375"/>
        </a:xfrm>
      </xdr:grpSpPr>
      <xdr:sp macro="" textlink="">
        <xdr:nvSpPr>
          <xdr:cNvPr id="177" name="Oval 176"/>
          <xdr:cNvSpPr/>
        </xdr:nvSpPr>
        <xdr:spPr>
          <a:xfrm>
            <a:off x="4210050" y="74295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78" name="Block Arc 177"/>
          <xdr:cNvSpPr/>
        </xdr:nvSpPr>
        <xdr:spPr>
          <a:xfrm>
            <a:off x="4210050" y="7429500"/>
            <a:ext cx="338138" cy="333375"/>
          </a:xfrm>
          <a:prstGeom prst="blockArc">
            <a:avLst>
              <a:gd name="adj1" fmla="val 16200000"/>
              <a:gd name="adj2" fmla="val 724315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32</xdr:row>
      <xdr:rowOff>0</xdr:rowOff>
    </xdr:from>
    <xdr:to>
      <xdr:col>4</xdr:col>
      <xdr:colOff>582707</xdr:colOff>
      <xdr:row>33</xdr:row>
      <xdr:rowOff>0</xdr:rowOff>
    </xdr:to>
    <xdr:grpSp>
      <xdr:nvGrpSpPr>
        <xdr:cNvPr id="179" name="SprkR33C6Shape"/>
        <xdr:cNvGrpSpPr/>
      </xdr:nvGrpSpPr>
      <xdr:grpSpPr>
        <a:xfrm>
          <a:off x="4544787" y="10586357"/>
          <a:ext cx="582706" cy="340179"/>
          <a:chOff x="4210050" y="10096500"/>
          <a:chExt cx="338138" cy="333375"/>
        </a:xfrm>
      </xdr:grpSpPr>
      <xdr:sp macro="" textlink="">
        <xdr:nvSpPr>
          <xdr:cNvPr id="180" name="Oval 179"/>
          <xdr:cNvSpPr/>
        </xdr:nvSpPr>
        <xdr:spPr>
          <a:xfrm>
            <a:off x="4210050" y="100965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81" name="Block Arc 180"/>
          <xdr:cNvSpPr/>
        </xdr:nvSpPr>
        <xdr:spPr>
          <a:xfrm>
            <a:off x="4210050" y="10096500"/>
            <a:ext cx="338138" cy="333375"/>
          </a:xfrm>
          <a:prstGeom prst="blockArc">
            <a:avLst>
              <a:gd name="adj1" fmla="val 16200000"/>
              <a:gd name="adj2" fmla="val 5665532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44</xdr:row>
      <xdr:rowOff>0</xdr:rowOff>
    </xdr:from>
    <xdr:to>
      <xdr:col>4</xdr:col>
      <xdr:colOff>582707</xdr:colOff>
      <xdr:row>45</xdr:row>
      <xdr:rowOff>0</xdr:rowOff>
    </xdr:to>
    <xdr:grpSp>
      <xdr:nvGrpSpPr>
        <xdr:cNvPr id="182" name="SprkR45C6Shape"/>
        <xdr:cNvGrpSpPr/>
      </xdr:nvGrpSpPr>
      <xdr:grpSpPr>
        <a:xfrm>
          <a:off x="4544787" y="14668500"/>
          <a:ext cx="582706" cy="340179"/>
          <a:chOff x="4210050" y="14097000"/>
          <a:chExt cx="338138" cy="333375"/>
        </a:xfrm>
      </xdr:grpSpPr>
      <xdr:sp macro="" textlink="">
        <xdr:nvSpPr>
          <xdr:cNvPr id="183" name="Oval 182"/>
          <xdr:cNvSpPr/>
        </xdr:nvSpPr>
        <xdr:spPr>
          <a:xfrm>
            <a:off x="4210050" y="14097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84" name="Block Arc 183"/>
          <xdr:cNvSpPr/>
        </xdr:nvSpPr>
        <xdr:spPr>
          <a:xfrm>
            <a:off x="4210050" y="14097000"/>
            <a:ext cx="338138" cy="333375"/>
          </a:xfrm>
          <a:prstGeom prst="blockArc">
            <a:avLst>
              <a:gd name="adj1" fmla="val 16200000"/>
              <a:gd name="adj2" fmla="val 20421747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6</xdr:row>
      <xdr:rowOff>0</xdr:rowOff>
    </xdr:from>
    <xdr:to>
      <xdr:col>4</xdr:col>
      <xdr:colOff>582707</xdr:colOff>
      <xdr:row>7</xdr:row>
      <xdr:rowOff>0</xdr:rowOff>
    </xdr:to>
    <xdr:grpSp>
      <xdr:nvGrpSpPr>
        <xdr:cNvPr id="185" name="SprkR7C6Shape"/>
        <xdr:cNvGrpSpPr/>
      </xdr:nvGrpSpPr>
      <xdr:grpSpPr>
        <a:xfrm>
          <a:off x="4544787" y="1741714"/>
          <a:ext cx="582706" cy="340179"/>
          <a:chOff x="4210050" y="1428750"/>
          <a:chExt cx="338138" cy="333375"/>
        </a:xfrm>
      </xdr:grpSpPr>
      <xdr:sp macro="" textlink="">
        <xdr:nvSpPr>
          <xdr:cNvPr id="186" name="Oval 185"/>
          <xdr:cNvSpPr/>
        </xdr:nvSpPr>
        <xdr:spPr>
          <a:xfrm>
            <a:off x="4210050" y="142875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87" name="Block Arc 186"/>
          <xdr:cNvSpPr/>
        </xdr:nvSpPr>
        <xdr:spPr>
          <a:xfrm>
            <a:off x="4210050" y="1428750"/>
            <a:ext cx="338138" cy="333375"/>
          </a:xfrm>
          <a:prstGeom prst="blockArc">
            <a:avLst>
              <a:gd name="adj1" fmla="val 16200000"/>
              <a:gd name="adj2" fmla="val 843914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10</xdr:row>
      <xdr:rowOff>0</xdr:rowOff>
    </xdr:from>
    <xdr:to>
      <xdr:col>4</xdr:col>
      <xdr:colOff>582707</xdr:colOff>
      <xdr:row>11</xdr:row>
      <xdr:rowOff>0</xdr:rowOff>
    </xdr:to>
    <xdr:grpSp>
      <xdr:nvGrpSpPr>
        <xdr:cNvPr id="188" name="SprkR11C6Shape"/>
        <xdr:cNvGrpSpPr/>
      </xdr:nvGrpSpPr>
      <xdr:grpSpPr>
        <a:xfrm>
          <a:off x="4544787" y="3102429"/>
          <a:ext cx="582706" cy="340178"/>
          <a:chOff x="4210050" y="2762250"/>
          <a:chExt cx="338138" cy="333375"/>
        </a:xfrm>
      </xdr:grpSpPr>
      <xdr:sp macro="" textlink="">
        <xdr:nvSpPr>
          <xdr:cNvPr id="189" name="Oval 188"/>
          <xdr:cNvSpPr/>
        </xdr:nvSpPr>
        <xdr:spPr>
          <a:xfrm>
            <a:off x="4210050" y="276225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0" name="Block Arc 189"/>
          <xdr:cNvSpPr/>
        </xdr:nvSpPr>
        <xdr:spPr>
          <a:xfrm>
            <a:off x="4210050" y="2762250"/>
            <a:ext cx="338138" cy="333375"/>
          </a:xfrm>
          <a:prstGeom prst="blockArc">
            <a:avLst>
              <a:gd name="adj1" fmla="val 16200000"/>
              <a:gd name="adj2" fmla="val 11217949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14</xdr:row>
      <xdr:rowOff>0</xdr:rowOff>
    </xdr:from>
    <xdr:to>
      <xdr:col>4</xdr:col>
      <xdr:colOff>582707</xdr:colOff>
      <xdr:row>15</xdr:row>
      <xdr:rowOff>0</xdr:rowOff>
    </xdr:to>
    <xdr:grpSp>
      <xdr:nvGrpSpPr>
        <xdr:cNvPr id="191" name="SprkR15C6Shape"/>
        <xdr:cNvGrpSpPr/>
      </xdr:nvGrpSpPr>
      <xdr:grpSpPr>
        <a:xfrm>
          <a:off x="4544787" y="4463143"/>
          <a:ext cx="582706" cy="340178"/>
          <a:chOff x="4210050" y="4095750"/>
          <a:chExt cx="338138" cy="333375"/>
        </a:xfrm>
      </xdr:grpSpPr>
      <xdr:sp macro="" textlink="">
        <xdr:nvSpPr>
          <xdr:cNvPr id="192" name="Oval 191"/>
          <xdr:cNvSpPr/>
        </xdr:nvSpPr>
        <xdr:spPr>
          <a:xfrm>
            <a:off x="4210050" y="409575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3" name="Block Arc 192"/>
          <xdr:cNvSpPr/>
        </xdr:nvSpPr>
        <xdr:spPr>
          <a:xfrm>
            <a:off x="4210050" y="4095750"/>
            <a:ext cx="338138" cy="333375"/>
          </a:xfrm>
          <a:prstGeom prst="blockArc">
            <a:avLst>
              <a:gd name="adj1" fmla="val 16200000"/>
              <a:gd name="adj2" fmla="val 8554078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18</xdr:row>
      <xdr:rowOff>0</xdr:rowOff>
    </xdr:from>
    <xdr:to>
      <xdr:col>4</xdr:col>
      <xdr:colOff>582707</xdr:colOff>
      <xdr:row>19</xdr:row>
      <xdr:rowOff>0</xdr:rowOff>
    </xdr:to>
    <xdr:grpSp>
      <xdr:nvGrpSpPr>
        <xdr:cNvPr id="194" name="SprkR19C6Shape"/>
        <xdr:cNvGrpSpPr/>
      </xdr:nvGrpSpPr>
      <xdr:grpSpPr>
        <a:xfrm>
          <a:off x="4544787" y="5823857"/>
          <a:ext cx="582706" cy="340179"/>
          <a:chOff x="4210050" y="5429250"/>
          <a:chExt cx="338138" cy="333375"/>
        </a:xfrm>
      </xdr:grpSpPr>
      <xdr:sp macro="" textlink="">
        <xdr:nvSpPr>
          <xdr:cNvPr id="195" name="Oval 194"/>
          <xdr:cNvSpPr/>
        </xdr:nvSpPr>
        <xdr:spPr>
          <a:xfrm>
            <a:off x="4210050" y="542925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6" name="Block Arc 195"/>
          <xdr:cNvSpPr/>
        </xdr:nvSpPr>
        <xdr:spPr>
          <a:xfrm>
            <a:off x="4210050" y="5429250"/>
            <a:ext cx="338138" cy="333375"/>
          </a:xfrm>
          <a:prstGeom prst="blockArc">
            <a:avLst>
              <a:gd name="adj1" fmla="val 16200000"/>
              <a:gd name="adj2" fmla="val 10196437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22</xdr:row>
      <xdr:rowOff>0</xdr:rowOff>
    </xdr:from>
    <xdr:to>
      <xdr:col>4</xdr:col>
      <xdr:colOff>582707</xdr:colOff>
      <xdr:row>23</xdr:row>
      <xdr:rowOff>0</xdr:rowOff>
    </xdr:to>
    <xdr:grpSp>
      <xdr:nvGrpSpPr>
        <xdr:cNvPr id="197" name="SprkR23C6Shape"/>
        <xdr:cNvGrpSpPr/>
      </xdr:nvGrpSpPr>
      <xdr:grpSpPr>
        <a:xfrm>
          <a:off x="4544787" y="7184571"/>
          <a:ext cx="582706" cy="340179"/>
          <a:chOff x="4210050" y="6762750"/>
          <a:chExt cx="338138" cy="333375"/>
        </a:xfrm>
      </xdr:grpSpPr>
      <xdr:sp macro="" textlink="">
        <xdr:nvSpPr>
          <xdr:cNvPr id="198" name="Oval 197"/>
          <xdr:cNvSpPr/>
        </xdr:nvSpPr>
        <xdr:spPr>
          <a:xfrm>
            <a:off x="4210050" y="676275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9" name="Block Arc 198"/>
          <xdr:cNvSpPr/>
        </xdr:nvSpPr>
        <xdr:spPr>
          <a:xfrm>
            <a:off x="4210050" y="6762750"/>
            <a:ext cx="338138" cy="333375"/>
          </a:xfrm>
          <a:prstGeom prst="blockArc">
            <a:avLst>
              <a:gd name="adj1" fmla="val 16200000"/>
              <a:gd name="adj2" fmla="val 9167542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26</xdr:row>
      <xdr:rowOff>0</xdr:rowOff>
    </xdr:from>
    <xdr:to>
      <xdr:col>4</xdr:col>
      <xdr:colOff>582707</xdr:colOff>
      <xdr:row>27</xdr:row>
      <xdr:rowOff>0</xdr:rowOff>
    </xdr:to>
    <xdr:grpSp>
      <xdr:nvGrpSpPr>
        <xdr:cNvPr id="200" name="SprkR27C6Shape"/>
        <xdr:cNvGrpSpPr/>
      </xdr:nvGrpSpPr>
      <xdr:grpSpPr>
        <a:xfrm>
          <a:off x="4544787" y="8545286"/>
          <a:ext cx="582706" cy="340178"/>
          <a:chOff x="4210050" y="8096250"/>
          <a:chExt cx="338138" cy="333375"/>
        </a:xfrm>
      </xdr:grpSpPr>
      <xdr:sp macro="" textlink="">
        <xdr:nvSpPr>
          <xdr:cNvPr id="201" name="Oval 200"/>
          <xdr:cNvSpPr/>
        </xdr:nvSpPr>
        <xdr:spPr>
          <a:xfrm>
            <a:off x="4210050" y="809625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02" name="Block Arc 201"/>
          <xdr:cNvSpPr/>
        </xdr:nvSpPr>
        <xdr:spPr>
          <a:xfrm>
            <a:off x="4210050" y="8096250"/>
            <a:ext cx="338138" cy="333375"/>
          </a:xfrm>
          <a:prstGeom prst="blockArc">
            <a:avLst>
              <a:gd name="adj1" fmla="val 16200000"/>
              <a:gd name="adj2" fmla="val 6961608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30</xdr:row>
      <xdr:rowOff>0</xdr:rowOff>
    </xdr:from>
    <xdr:to>
      <xdr:col>4</xdr:col>
      <xdr:colOff>582707</xdr:colOff>
      <xdr:row>31</xdr:row>
      <xdr:rowOff>0</xdr:rowOff>
    </xdr:to>
    <xdr:grpSp>
      <xdr:nvGrpSpPr>
        <xdr:cNvPr id="203" name="SprkR31C6Shape"/>
        <xdr:cNvGrpSpPr/>
      </xdr:nvGrpSpPr>
      <xdr:grpSpPr>
        <a:xfrm>
          <a:off x="4544787" y="9906000"/>
          <a:ext cx="582706" cy="340179"/>
          <a:chOff x="4210050" y="9429750"/>
          <a:chExt cx="338138" cy="333375"/>
        </a:xfrm>
      </xdr:grpSpPr>
      <xdr:sp macro="" textlink="">
        <xdr:nvSpPr>
          <xdr:cNvPr id="204" name="Oval 203"/>
          <xdr:cNvSpPr/>
        </xdr:nvSpPr>
        <xdr:spPr>
          <a:xfrm>
            <a:off x="4210050" y="942975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05" name="Block Arc 204"/>
          <xdr:cNvSpPr/>
        </xdr:nvSpPr>
        <xdr:spPr>
          <a:xfrm>
            <a:off x="4210050" y="9429750"/>
            <a:ext cx="338138" cy="333375"/>
          </a:xfrm>
          <a:prstGeom prst="blockArc">
            <a:avLst>
              <a:gd name="adj1" fmla="val 16200000"/>
              <a:gd name="adj2" fmla="val 8161948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34</xdr:row>
      <xdr:rowOff>0</xdr:rowOff>
    </xdr:from>
    <xdr:to>
      <xdr:col>4</xdr:col>
      <xdr:colOff>582707</xdr:colOff>
      <xdr:row>35</xdr:row>
      <xdr:rowOff>0</xdr:rowOff>
    </xdr:to>
    <xdr:grpSp>
      <xdr:nvGrpSpPr>
        <xdr:cNvPr id="206" name="SprkR35C6Shape"/>
        <xdr:cNvGrpSpPr/>
      </xdr:nvGrpSpPr>
      <xdr:grpSpPr>
        <a:xfrm>
          <a:off x="4544787" y="11266714"/>
          <a:ext cx="582706" cy="340179"/>
          <a:chOff x="4210050" y="10763250"/>
          <a:chExt cx="338138" cy="333375"/>
        </a:xfrm>
      </xdr:grpSpPr>
      <xdr:sp macro="" textlink="">
        <xdr:nvSpPr>
          <xdr:cNvPr id="207" name="Oval 206"/>
          <xdr:cNvSpPr/>
        </xdr:nvSpPr>
        <xdr:spPr>
          <a:xfrm>
            <a:off x="4210050" y="1076325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08" name="Block Arc 207"/>
          <xdr:cNvSpPr/>
        </xdr:nvSpPr>
        <xdr:spPr>
          <a:xfrm>
            <a:off x="4210050" y="10763250"/>
            <a:ext cx="338138" cy="333375"/>
          </a:xfrm>
          <a:prstGeom prst="blockArc">
            <a:avLst>
              <a:gd name="adj1" fmla="val 16200000"/>
              <a:gd name="adj2" fmla="val 12899418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38</xdr:row>
      <xdr:rowOff>0</xdr:rowOff>
    </xdr:from>
    <xdr:to>
      <xdr:col>4</xdr:col>
      <xdr:colOff>582707</xdr:colOff>
      <xdr:row>39</xdr:row>
      <xdr:rowOff>0</xdr:rowOff>
    </xdr:to>
    <xdr:grpSp>
      <xdr:nvGrpSpPr>
        <xdr:cNvPr id="209" name="SprkR39C6Shape"/>
        <xdr:cNvGrpSpPr/>
      </xdr:nvGrpSpPr>
      <xdr:grpSpPr>
        <a:xfrm>
          <a:off x="4544787" y="12627429"/>
          <a:ext cx="582706" cy="340178"/>
          <a:chOff x="4210050" y="12096750"/>
          <a:chExt cx="338138" cy="333375"/>
        </a:xfrm>
      </xdr:grpSpPr>
      <xdr:sp macro="" textlink="">
        <xdr:nvSpPr>
          <xdr:cNvPr id="210" name="Oval 209"/>
          <xdr:cNvSpPr/>
        </xdr:nvSpPr>
        <xdr:spPr>
          <a:xfrm>
            <a:off x="4210050" y="1209675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11" name="Block Arc 210"/>
          <xdr:cNvSpPr/>
        </xdr:nvSpPr>
        <xdr:spPr>
          <a:xfrm>
            <a:off x="4210050" y="12096750"/>
            <a:ext cx="338138" cy="333375"/>
          </a:xfrm>
          <a:prstGeom prst="blockArc">
            <a:avLst>
              <a:gd name="adj1" fmla="val 16200000"/>
              <a:gd name="adj2" fmla="val 11610172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42</xdr:row>
      <xdr:rowOff>0</xdr:rowOff>
    </xdr:from>
    <xdr:to>
      <xdr:col>4</xdr:col>
      <xdr:colOff>582707</xdr:colOff>
      <xdr:row>43</xdr:row>
      <xdr:rowOff>0</xdr:rowOff>
    </xdr:to>
    <xdr:grpSp>
      <xdr:nvGrpSpPr>
        <xdr:cNvPr id="212" name="SprkR43C6Shape"/>
        <xdr:cNvGrpSpPr/>
      </xdr:nvGrpSpPr>
      <xdr:grpSpPr>
        <a:xfrm>
          <a:off x="4544787" y="13988143"/>
          <a:ext cx="582706" cy="340178"/>
          <a:chOff x="4210050" y="13430250"/>
          <a:chExt cx="338138" cy="333375"/>
        </a:xfrm>
      </xdr:grpSpPr>
      <xdr:sp macro="" textlink="">
        <xdr:nvSpPr>
          <xdr:cNvPr id="213" name="Oval 212"/>
          <xdr:cNvSpPr/>
        </xdr:nvSpPr>
        <xdr:spPr>
          <a:xfrm>
            <a:off x="4210050" y="1343025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14" name="Block Arc 213"/>
          <xdr:cNvSpPr/>
        </xdr:nvSpPr>
        <xdr:spPr>
          <a:xfrm>
            <a:off x="4210050" y="13430250"/>
            <a:ext cx="338138" cy="333375"/>
          </a:xfrm>
          <a:prstGeom prst="blockArc">
            <a:avLst>
              <a:gd name="adj1" fmla="val 16200000"/>
              <a:gd name="adj2" fmla="val 5594819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11</xdr:row>
      <xdr:rowOff>0</xdr:rowOff>
    </xdr:from>
    <xdr:to>
      <xdr:col>4</xdr:col>
      <xdr:colOff>582707</xdr:colOff>
      <xdr:row>12</xdr:row>
      <xdr:rowOff>0</xdr:rowOff>
    </xdr:to>
    <xdr:grpSp>
      <xdr:nvGrpSpPr>
        <xdr:cNvPr id="215" name="SprkR12C6Shape"/>
        <xdr:cNvGrpSpPr/>
      </xdr:nvGrpSpPr>
      <xdr:grpSpPr>
        <a:xfrm>
          <a:off x="4544787" y="3442607"/>
          <a:ext cx="582706" cy="340179"/>
          <a:chOff x="4210050" y="3095625"/>
          <a:chExt cx="338138" cy="333375"/>
        </a:xfrm>
      </xdr:grpSpPr>
      <xdr:sp macro="" textlink="">
        <xdr:nvSpPr>
          <xdr:cNvPr id="216" name="Oval 215"/>
          <xdr:cNvSpPr/>
        </xdr:nvSpPr>
        <xdr:spPr>
          <a:xfrm>
            <a:off x="4210050" y="3095625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17" name="Block Arc 216"/>
          <xdr:cNvSpPr/>
        </xdr:nvSpPr>
        <xdr:spPr>
          <a:xfrm>
            <a:off x="4210050" y="3095625"/>
            <a:ext cx="338138" cy="333375"/>
          </a:xfrm>
          <a:prstGeom prst="blockArc">
            <a:avLst>
              <a:gd name="adj1" fmla="val 16200000"/>
              <a:gd name="adj2" fmla="val 9850042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15</xdr:row>
      <xdr:rowOff>0</xdr:rowOff>
    </xdr:from>
    <xdr:to>
      <xdr:col>4</xdr:col>
      <xdr:colOff>582707</xdr:colOff>
      <xdr:row>16</xdr:row>
      <xdr:rowOff>0</xdr:rowOff>
    </xdr:to>
    <xdr:grpSp>
      <xdr:nvGrpSpPr>
        <xdr:cNvPr id="218" name="SprkR16C6Shape"/>
        <xdr:cNvGrpSpPr/>
      </xdr:nvGrpSpPr>
      <xdr:grpSpPr>
        <a:xfrm>
          <a:off x="4544787" y="4803321"/>
          <a:ext cx="582706" cy="340179"/>
          <a:chOff x="4210050" y="4429125"/>
          <a:chExt cx="338138" cy="333375"/>
        </a:xfrm>
      </xdr:grpSpPr>
      <xdr:sp macro="" textlink="">
        <xdr:nvSpPr>
          <xdr:cNvPr id="219" name="Oval 218"/>
          <xdr:cNvSpPr/>
        </xdr:nvSpPr>
        <xdr:spPr>
          <a:xfrm>
            <a:off x="4210050" y="4429125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0" name="Block Arc 219"/>
          <xdr:cNvSpPr/>
        </xdr:nvSpPr>
        <xdr:spPr>
          <a:xfrm>
            <a:off x="4210050" y="4429125"/>
            <a:ext cx="338138" cy="333375"/>
          </a:xfrm>
          <a:prstGeom prst="blockArc">
            <a:avLst>
              <a:gd name="adj1" fmla="val 16200000"/>
              <a:gd name="adj2" fmla="val 10628569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23</xdr:row>
      <xdr:rowOff>0</xdr:rowOff>
    </xdr:from>
    <xdr:to>
      <xdr:col>4</xdr:col>
      <xdr:colOff>582707</xdr:colOff>
      <xdr:row>24</xdr:row>
      <xdr:rowOff>0</xdr:rowOff>
    </xdr:to>
    <xdr:grpSp>
      <xdr:nvGrpSpPr>
        <xdr:cNvPr id="221" name="SprkR24C6Shape"/>
        <xdr:cNvGrpSpPr/>
      </xdr:nvGrpSpPr>
      <xdr:grpSpPr>
        <a:xfrm>
          <a:off x="4544787" y="7524750"/>
          <a:ext cx="582706" cy="340179"/>
          <a:chOff x="4210050" y="7096125"/>
          <a:chExt cx="338138" cy="333375"/>
        </a:xfrm>
      </xdr:grpSpPr>
      <xdr:sp macro="" textlink="">
        <xdr:nvSpPr>
          <xdr:cNvPr id="222" name="Oval 221"/>
          <xdr:cNvSpPr/>
        </xdr:nvSpPr>
        <xdr:spPr>
          <a:xfrm>
            <a:off x="4210050" y="7096125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3" name="Block Arc 222"/>
          <xdr:cNvSpPr/>
        </xdr:nvSpPr>
        <xdr:spPr>
          <a:xfrm>
            <a:off x="4210050" y="7096125"/>
            <a:ext cx="338138" cy="333375"/>
          </a:xfrm>
          <a:prstGeom prst="blockArc">
            <a:avLst>
              <a:gd name="adj1" fmla="val 16200000"/>
              <a:gd name="adj2" fmla="val 10298240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31</xdr:row>
      <xdr:rowOff>0</xdr:rowOff>
    </xdr:from>
    <xdr:to>
      <xdr:col>4</xdr:col>
      <xdr:colOff>582707</xdr:colOff>
      <xdr:row>32</xdr:row>
      <xdr:rowOff>0</xdr:rowOff>
    </xdr:to>
    <xdr:grpSp>
      <xdr:nvGrpSpPr>
        <xdr:cNvPr id="224" name="SprkR32C6Shape"/>
        <xdr:cNvGrpSpPr/>
      </xdr:nvGrpSpPr>
      <xdr:grpSpPr>
        <a:xfrm>
          <a:off x="4544787" y="10246179"/>
          <a:ext cx="582706" cy="340178"/>
          <a:chOff x="4210050" y="9763125"/>
          <a:chExt cx="338138" cy="333375"/>
        </a:xfrm>
      </xdr:grpSpPr>
      <xdr:sp macro="" textlink="">
        <xdr:nvSpPr>
          <xdr:cNvPr id="225" name="Oval 224"/>
          <xdr:cNvSpPr/>
        </xdr:nvSpPr>
        <xdr:spPr>
          <a:xfrm>
            <a:off x="4210050" y="9763125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6" name="Block Arc 225"/>
          <xdr:cNvSpPr/>
        </xdr:nvSpPr>
        <xdr:spPr>
          <a:xfrm>
            <a:off x="4210050" y="9763125"/>
            <a:ext cx="338138" cy="333375"/>
          </a:xfrm>
          <a:prstGeom prst="blockArc">
            <a:avLst>
              <a:gd name="adj1" fmla="val 16200000"/>
              <a:gd name="adj2" fmla="val 11202469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39</xdr:row>
      <xdr:rowOff>0</xdr:rowOff>
    </xdr:from>
    <xdr:to>
      <xdr:col>4</xdr:col>
      <xdr:colOff>582707</xdr:colOff>
      <xdr:row>40</xdr:row>
      <xdr:rowOff>0</xdr:rowOff>
    </xdr:to>
    <xdr:grpSp>
      <xdr:nvGrpSpPr>
        <xdr:cNvPr id="227" name="SprkR40C6Shape"/>
        <xdr:cNvGrpSpPr/>
      </xdr:nvGrpSpPr>
      <xdr:grpSpPr>
        <a:xfrm>
          <a:off x="4544787" y="12967607"/>
          <a:ext cx="582706" cy="340179"/>
          <a:chOff x="4210050" y="12430125"/>
          <a:chExt cx="338138" cy="333375"/>
        </a:xfrm>
      </xdr:grpSpPr>
      <xdr:sp macro="" textlink="">
        <xdr:nvSpPr>
          <xdr:cNvPr id="228" name="Oval 227"/>
          <xdr:cNvSpPr/>
        </xdr:nvSpPr>
        <xdr:spPr>
          <a:xfrm>
            <a:off x="4210050" y="12430125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9" name="Block Arc 228"/>
          <xdr:cNvSpPr/>
        </xdr:nvSpPr>
        <xdr:spPr>
          <a:xfrm>
            <a:off x="4210050" y="12430125"/>
            <a:ext cx="338138" cy="333375"/>
          </a:xfrm>
          <a:prstGeom prst="blockArc">
            <a:avLst>
              <a:gd name="adj1" fmla="val 16200000"/>
              <a:gd name="adj2" fmla="val 7287453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8</xdr:row>
      <xdr:rowOff>0</xdr:rowOff>
    </xdr:from>
    <xdr:to>
      <xdr:col>4</xdr:col>
      <xdr:colOff>582707</xdr:colOff>
      <xdr:row>9</xdr:row>
      <xdr:rowOff>0</xdr:rowOff>
    </xdr:to>
    <xdr:grpSp>
      <xdr:nvGrpSpPr>
        <xdr:cNvPr id="230" name="SprkR9C6Shape"/>
        <xdr:cNvGrpSpPr/>
      </xdr:nvGrpSpPr>
      <xdr:grpSpPr>
        <a:xfrm>
          <a:off x="4544787" y="2422071"/>
          <a:ext cx="582706" cy="340179"/>
          <a:chOff x="4210050" y="2095500"/>
          <a:chExt cx="338138" cy="333375"/>
        </a:xfrm>
      </xdr:grpSpPr>
      <xdr:sp macro="" textlink="">
        <xdr:nvSpPr>
          <xdr:cNvPr id="231" name="Oval 230"/>
          <xdr:cNvSpPr/>
        </xdr:nvSpPr>
        <xdr:spPr>
          <a:xfrm>
            <a:off x="4210050" y="20955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2" name="Block Arc 231"/>
          <xdr:cNvSpPr/>
        </xdr:nvSpPr>
        <xdr:spPr>
          <a:xfrm>
            <a:off x="4210050" y="2095500"/>
            <a:ext cx="338138" cy="333375"/>
          </a:xfrm>
          <a:prstGeom prst="blockArc">
            <a:avLst>
              <a:gd name="adj1" fmla="val 16200000"/>
              <a:gd name="adj2" fmla="val 15951731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20</xdr:row>
      <xdr:rowOff>0</xdr:rowOff>
    </xdr:from>
    <xdr:to>
      <xdr:col>4</xdr:col>
      <xdr:colOff>582707</xdr:colOff>
      <xdr:row>21</xdr:row>
      <xdr:rowOff>0</xdr:rowOff>
    </xdr:to>
    <xdr:grpSp>
      <xdr:nvGrpSpPr>
        <xdr:cNvPr id="233" name="SprkR21C6Shape"/>
        <xdr:cNvGrpSpPr/>
      </xdr:nvGrpSpPr>
      <xdr:grpSpPr>
        <a:xfrm>
          <a:off x="4544787" y="6504214"/>
          <a:ext cx="582706" cy="340179"/>
          <a:chOff x="4210050" y="6096000"/>
          <a:chExt cx="338138" cy="333375"/>
        </a:xfrm>
      </xdr:grpSpPr>
      <xdr:sp macro="" textlink="">
        <xdr:nvSpPr>
          <xdr:cNvPr id="234" name="Oval 233"/>
          <xdr:cNvSpPr/>
        </xdr:nvSpPr>
        <xdr:spPr>
          <a:xfrm>
            <a:off x="4210050" y="6096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5" name="Block Arc 234"/>
          <xdr:cNvSpPr/>
        </xdr:nvSpPr>
        <xdr:spPr>
          <a:xfrm>
            <a:off x="4210050" y="6096000"/>
            <a:ext cx="338138" cy="333375"/>
          </a:xfrm>
          <a:prstGeom prst="blockArc">
            <a:avLst>
              <a:gd name="adj1" fmla="val 16200000"/>
              <a:gd name="adj2" fmla="val 9140559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28</xdr:row>
      <xdr:rowOff>0</xdr:rowOff>
    </xdr:from>
    <xdr:to>
      <xdr:col>4</xdr:col>
      <xdr:colOff>582707</xdr:colOff>
      <xdr:row>29</xdr:row>
      <xdr:rowOff>0</xdr:rowOff>
    </xdr:to>
    <xdr:grpSp>
      <xdr:nvGrpSpPr>
        <xdr:cNvPr id="236" name="SprkR29C6Shape"/>
        <xdr:cNvGrpSpPr/>
      </xdr:nvGrpSpPr>
      <xdr:grpSpPr>
        <a:xfrm>
          <a:off x="4544787" y="9225643"/>
          <a:ext cx="582706" cy="340178"/>
          <a:chOff x="4210050" y="8763000"/>
          <a:chExt cx="338138" cy="333375"/>
        </a:xfrm>
      </xdr:grpSpPr>
      <xdr:sp macro="" textlink="">
        <xdr:nvSpPr>
          <xdr:cNvPr id="237" name="Oval 236"/>
          <xdr:cNvSpPr/>
        </xdr:nvSpPr>
        <xdr:spPr>
          <a:xfrm>
            <a:off x="4210050" y="8763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8" name="Block Arc 237"/>
          <xdr:cNvSpPr/>
        </xdr:nvSpPr>
        <xdr:spPr>
          <a:xfrm>
            <a:off x="4210050" y="8763000"/>
            <a:ext cx="338138" cy="333375"/>
          </a:xfrm>
          <a:prstGeom prst="blockArc">
            <a:avLst>
              <a:gd name="adj1" fmla="val 16200000"/>
              <a:gd name="adj2" fmla="val 6617010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36</xdr:row>
      <xdr:rowOff>0</xdr:rowOff>
    </xdr:from>
    <xdr:to>
      <xdr:col>4</xdr:col>
      <xdr:colOff>582707</xdr:colOff>
      <xdr:row>37</xdr:row>
      <xdr:rowOff>0</xdr:rowOff>
    </xdr:to>
    <xdr:grpSp>
      <xdr:nvGrpSpPr>
        <xdr:cNvPr id="239" name="SprkR37C6Shape"/>
        <xdr:cNvGrpSpPr/>
      </xdr:nvGrpSpPr>
      <xdr:grpSpPr>
        <a:xfrm>
          <a:off x="4544787" y="11947071"/>
          <a:ext cx="582706" cy="340179"/>
          <a:chOff x="4210050" y="11430000"/>
          <a:chExt cx="338138" cy="333375"/>
        </a:xfrm>
      </xdr:grpSpPr>
      <xdr:sp macro="" textlink="">
        <xdr:nvSpPr>
          <xdr:cNvPr id="240" name="Oval 239"/>
          <xdr:cNvSpPr/>
        </xdr:nvSpPr>
        <xdr:spPr>
          <a:xfrm>
            <a:off x="4210050" y="11430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41" name="Block Arc 240"/>
          <xdr:cNvSpPr/>
        </xdr:nvSpPr>
        <xdr:spPr>
          <a:xfrm>
            <a:off x="4210050" y="11430000"/>
            <a:ext cx="338138" cy="333375"/>
          </a:xfrm>
          <a:prstGeom prst="blockArc">
            <a:avLst>
              <a:gd name="adj1" fmla="val 16200000"/>
              <a:gd name="adj2" fmla="val 6532469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40</xdr:row>
      <xdr:rowOff>0</xdr:rowOff>
    </xdr:from>
    <xdr:to>
      <xdr:col>4</xdr:col>
      <xdr:colOff>582707</xdr:colOff>
      <xdr:row>41</xdr:row>
      <xdr:rowOff>0</xdr:rowOff>
    </xdr:to>
    <xdr:grpSp>
      <xdr:nvGrpSpPr>
        <xdr:cNvPr id="242" name="SprkR41C6Shape"/>
        <xdr:cNvGrpSpPr/>
      </xdr:nvGrpSpPr>
      <xdr:grpSpPr>
        <a:xfrm>
          <a:off x="4544787" y="13307786"/>
          <a:ext cx="582706" cy="340178"/>
          <a:chOff x="4210050" y="12763500"/>
          <a:chExt cx="338138" cy="333375"/>
        </a:xfrm>
      </xdr:grpSpPr>
      <xdr:sp macro="" textlink="">
        <xdr:nvSpPr>
          <xdr:cNvPr id="243" name="Oval 242"/>
          <xdr:cNvSpPr/>
        </xdr:nvSpPr>
        <xdr:spPr>
          <a:xfrm>
            <a:off x="4210050" y="127635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44" name="Block Arc 243"/>
          <xdr:cNvSpPr/>
        </xdr:nvSpPr>
        <xdr:spPr>
          <a:xfrm>
            <a:off x="4210050" y="12763500"/>
            <a:ext cx="338138" cy="333375"/>
          </a:xfrm>
          <a:prstGeom prst="blockArc">
            <a:avLst>
              <a:gd name="adj1" fmla="val 16200000"/>
              <a:gd name="adj2" fmla="val 11446359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45</xdr:row>
      <xdr:rowOff>0</xdr:rowOff>
    </xdr:from>
    <xdr:to>
      <xdr:col>4</xdr:col>
      <xdr:colOff>582707</xdr:colOff>
      <xdr:row>46</xdr:row>
      <xdr:rowOff>0</xdr:rowOff>
    </xdr:to>
    <xdr:grpSp>
      <xdr:nvGrpSpPr>
        <xdr:cNvPr id="245" name="SprkR5C6Shape"/>
        <xdr:cNvGrpSpPr/>
      </xdr:nvGrpSpPr>
      <xdr:grpSpPr>
        <a:xfrm>
          <a:off x="4544787" y="15008679"/>
          <a:ext cx="582706" cy="367392"/>
          <a:chOff x="4210050" y="762000"/>
          <a:chExt cx="338138" cy="333375"/>
        </a:xfrm>
      </xdr:grpSpPr>
      <xdr:sp macro="" textlink="">
        <xdr:nvSpPr>
          <xdr:cNvPr id="246" name="Oval 245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47" name="Block Arc 246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45</xdr:row>
      <xdr:rowOff>0</xdr:rowOff>
    </xdr:from>
    <xdr:to>
      <xdr:col>4</xdr:col>
      <xdr:colOff>582707</xdr:colOff>
      <xdr:row>46</xdr:row>
      <xdr:rowOff>0</xdr:rowOff>
    </xdr:to>
    <xdr:grpSp>
      <xdr:nvGrpSpPr>
        <xdr:cNvPr id="248" name="SprkR45C6Shape"/>
        <xdr:cNvGrpSpPr/>
      </xdr:nvGrpSpPr>
      <xdr:grpSpPr>
        <a:xfrm>
          <a:off x="4544787" y="15008679"/>
          <a:ext cx="582706" cy="367392"/>
          <a:chOff x="4210050" y="14097000"/>
          <a:chExt cx="338138" cy="333375"/>
        </a:xfrm>
      </xdr:grpSpPr>
      <xdr:sp macro="" textlink="">
        <xdr:nvSpPr>
          <xdr:cNvPr id="249" name="Oval 248"/>
          <xdr:cNvSpPr/>
        </xdr:nvSpPr>
        <xdr:spPr>
          <a:xfrm>
            <a:off x="4210050" y="14097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50" name="Block Arc 249"/>
          <xdr:cNvSpPr/>
        </xdr:nvSpPr>
        <xdr:spPr>
          <a:xfrm>
            <a:off x="4210050" y="14097000"/>
            <a:ext cx="338138" cy="333375"/>
          </a:xfrm>
          <a:prstGeom prst="blockArc">
            <a:avLst>
              <a:gd name="adj1" fmla="val 16200000"/>
              <a:gd name="adj2" fmla="val 20421747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46</xdr:row>
      <xdr:rowOff>0</xdr:rowOff>
    </xdr:from>
    <xdr:to>
      <xdr:col>4</xdr:col>
      <xdr:colOff>582707</xdr:colOff>
      <xdr:row>47</xdr:row>
      <xdr:rowOff>0</xdr:rowOff>
    </xdr:to>
    <xdr:grpSp>
      <xdr:nvGrpSpPr>
        <xdr:cNvPr id="251" name="SprkR5C6Shape"/>
        <xdr:cNvGrpSpPr/>
      </xdr:nvGrpSpPr>
      <xdr:grpSpPr>
        <a:xfrm>
          <a:off x="4544787" y="15376071"/>
          <a:ext cx="582706" cy="367393"/>
          <a:chOff x="4210050" y="762000"/>
          <a:chExt cx="338138" cy="333375"/>
        </a:xfrm>
      </xdr:grpSpPr>
      <xdr:sp macro="" textlink="">
        <xdr:nvSpPr>
          <xdr:cNvPr id="252" name="Oval 251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53" name="Block Arc 252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46</xdr:row>
      <xdr:rowOff>0</xdr:rowOff>
    </xdr:from>
    <xdr:to>
      <xdr:col>4</xdr:col>
      <xdr:colOff>582707</xdr:colOff>
      <xdr:row>47</xdr:row>
      <xdr:rowOff>0</xdr:rowOff>
    </xdr:to>
    <xdr:grpSp>
      <xdr:nvGrpSpPr>
        <xdr:cNvPr id="254" name="SprkR45C6Shape"/>
        <xdr:cNvGrpSpPr/>
      </xdr:nvGrpSpPr>
      <xdr:grpSpPr>
        <a:xfrm>
          <a:off x="4544787" y="15376071"/>
          <a:ext cx="582706" cy="367393"/>
          <a:chOff x="4210050" y="14097000"/>
          <a:chExt cx="338138" cy="333375"/>
        </a:xfrm>
      </xdr:grpSpPr>
      <xdr:sp macro="" textlink="">
        <xdr:nvSpPr>
          <xdr:cNvPr id="255" name="Oval 254"/>
          <xdr:cNvSpPr/>
        </xdr:nvSpPr>
        <xdr:spPr>
          <a:xfrm>
            <a:off x="4210050" y="14097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56" name="Block Arc 255"/>
          <xdr:cNvSpPr/>
        </xdr:nvSpPr>
        <xdr:spPr>
          <a:xfrm>
            <a:off x="4210050" y="14097000"/>
            <a:ext cx="338138" cy="333375"/>
          </a:xfrm>
          <a:prstGeom prst="blockArc">
            <a:avLst>
              <a:gd name="adj1" fmla="val 16200000"/>
              <a:gd name="adj2" fmla="val 20421747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47</xdr:row>
      <xdr:rowOff>0</xdr:rowOff>
    </xdr:from>
    <xdr:to>
      <xdr:col>4</xdr:col>
      <xdr:colOff>582707</xdr:colOff>
      <xdr:row>48</xdr:row>
      <xdr:rowOff>0</xdr:rowOff>
    </xdr:to>
    <xdr:grpSp>
      <xdr:nvGrpSpPr>
        <xdr:cNvPr id="257" name="SprkR5C6Shape"/>
        <xdr:cNvGrpSpPr/>
      </xdr:nvGrpSpPr>
      <xdr:grpSpPr>
        <a:xfrm>
          <a:off x="4544787" y="15743464"/>
          <a:ext cx="582706" cy="367393"/>
          <a:chOff x="4210050" y="762000"/>
          <a:chExt cx="338138" cy="333375"/>
        </a:xfrm>
      </xdr:grpSpPr>
      <xdr:sp macro="" textlink="">
        <xdr:nvSpPr>
          <xdr:cNvPr id="258" name="Oval 257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59" name="Block Arc 258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47</xdr:row>
      <xdr:rowOff>0</xdr:rowOff>
    </xdr:from>
    <xdr:to>
      <xdr:col>4</xdr:col>
      <xdr:colOff>582707</xdr:colOff>
      <xdr:row>48</xdr:row>
      <xdr:rowOff>0</xdr:rowOff>
    </xdr:to>
    <xdr:grpSp>
      <xdr:nvGrpSpPr>
        <xdr:cNvPr id="260" name="SprkR45C6Shape"/>
        <xdr:cNvGrpSpPr/>
      </xdr:nvGrpSpPr>
      <xdr:grpSpPr>
        <a:xfrm>
          <a:off x="4544787" y="15743464"/>
          <a:ext cx="582706" cy="367393"/>
          <a:chOff x="4210050" y="14097000"/>
          <a:chExt cx="338138" cy="333375"/>
        </a:xfrm>
      </xdr:grpSpPr>
      <xdr:sp macro="" textlink="">
        <xdr:nvSpPr>
          <xdr:cNvPr id="261" name="Oval 260"/>
          <xdr:cNvSpPr/>
        </xdr:nvSpPr>
        <xdr:spPr>
          <a:xfrm>
            <a:off x="4210050" y="14097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2" name="Block Arc 261"/>
          <xdr:cNvSpPr/>
        </xdr:nvSpPr>
        <xdr:spPr>
          <a:xfrm>
            <a:off x="4210050" y="14097000"/>
            <a:ext cx="338138" cy="333375"/>
          </a:xfrm>
          <a:prstGeom prst="blockArc">
            <a:avLst>
              <a:gd name="adj1" fmla="val 16200000"/>
              <a:gd name="adj2" fmla="val 20421747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48</xdr:row>
      <xdr:rowOff>0</xdr:rowOff>
    </xdr:from>
    <xdr:to>
      <xdr:col>4</xdr:col>
      <xdr:colOff>582707</xdr:colOff>
      <xdr:row>49</xdr:row>
      <xdr:rowOff>0</xdr:rowOff>
    </xdr:to>
    <xdr:grpSp>
      <xdr:nvGrpSpPr>
        <xdr:cNvPr id="263" name="SprkR5C6Shape"/>
        <xdr:cNvGrpSpPr/>
      </xdr:nvGrpSpPr>
      <xdr:grpSpPr>
        <a:xfrm>
          <a:off x="4544787" y="16110857"/>
          <a:ext cx="582706" cy="367393"/>
          <a:chOff x="4210050" y="762000"/>
          <a:chExt cx="338138" cy="333375"/>
        </a:xfrm>
      </xdr:grpSpPr>
      <xdr:sp macro="" textlink="">
        <xdr:nvSpPr>
          <xdr:cNvPr id="264" name="Oval 263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5" name="Block Arc 264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48</xdr:row>
      <xdr:rowOff>0</xdr:rowOff>
    </xdr:from>
    <xdr:to>
      <xdr:col>4</xdr:col>
      <xdr:colOff>582707</xdr:colOff>
      <xdr:row>49</xdr:row>
      <xdr:rowOff>0</xdr:rowOff>
    </xdr:to>
    <xdr:grpSp>
      <xdr:nvGrpSpPr>
        <xdr:cNvPr id="266" name="SprkR45C6Shape"/>
        <xdr:cNvGrpSpPr/>
      </xdr:nvGrpSpPr>
      <xdr:grpSpPr>
        <a:xfrm>
          <a:off x="4544787" y="16110857"/>
          <a:ext cx="582706" cy="367393"/>
          <a:chOff x="4210050" y="14097000"/>
          <a:chExt cx="338138" cy="333375"/>
        </a:xfrm>
      </xdr:grpSpPr>
      <xdr:sp macro="" textlink="">
        <xdr:nvSpPr>
          <xdr:cNvPr id="267" name="Oval 266"/>
          <xdr:cNvSpPr/>
        </xdr:nvSpPr>
        <xdr:spPr>
          <a:xfrm>
            <a:off x="4210050" y="14097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8" name="Block Arc 267"/>
          <xdr:cNvSpPr/>
        </xdr:nvSpPr>
        <xdr:spPr>
          <a:xfrm>
            <a:off x="4210050" y="14097000"/>
            <a:ext cx="338138" cy="333375"/>
          </a:xfrm>
          <a:prstGeom prst="blockArc">
            <a:avLst>
              <a:gd name="adj1" fmla="val 16200000"/>
              <a:gd name="adj2" fmla="val 20421747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49</xdr:row>
      <xdr:rowOff>0</xdr:rowOff>
    </xdr:from>
    <xdr:to>
      <xdr:col>4</xdr:col>
      <xdr:colOff>582707</xdr:colOff>
      <xdr:row>50</xdr:row>
      <xdr:rowOff>0</xdr:rowOff>
    </xdr:to>
    <xdr:grpSp>
      <xdr:nvGrpSpPr>
        <xdr:cNvPr id="269" name="SprkR5C6Shape"/>
        <xdr:cNvGrpSpPr/>
      </xdr:nvGrpSpPr>
      <xdr:grpSpPr>
        <a:xfrm>
          <a:off x="4544787" y="16478250"/>
          <a:ext cx="582706" cy="367393"/>
          <a:chOff x="4210050" y="762000"/>
          <a:chExt cx="338138" cy="333375"/>
        </a:xfrm>
      </xdr:grpSpPr>
      <xdr:sp macro="" textlink="">
        <xdr:nvSpPr>
          <xdr:cNvPr id="270" name="Oval 269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1" name="Block Arc 270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49</xdr:row>
      <xdr:rowOff>0</xdr:rowOff>
    </xdr:from>
    <xdr:to>
      <xdr:col>4</xdr:col>
      <xdr:colOff>582707</xdr:colOff>
      <xdr:row>50</xdr:row>
      <xdr:rowOff>0</xdr:rowOff>
    </xdr:to>
    <xdr:grpSp>
      <xdr:nvGrpSpPr>
        <xdr:cNvPr id="272" name="SprkR45C6Shape"/>
        <xdr:cNvGrpSpPr/>
      </xdr:nvGrpSpPr>
      <xdr:grpSpPr>
        <a:xfrm>
          <a:off x="4544787" y="16478250"/>
          <a:ext cx="582706" cy="367393"/>
          <a:chOff x="4210050" y="14097000"/>
          <a:chExt cx="338138" cy="333375"/>
        </a:xfrm>
      </xdr:grpSpPr>
      <xdr:sp macro="" textlink="">
        <xdr:nvSpPr>
          <xdr:cNvPr id="273" name="Oval 272"/>
          <xdr:cNvSpPr/>
        </xdr:nvSpPr>
        <xdr:spPr>
          <a:xfrm>
            <a:off x="4210050" y="14097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4" name="Block Arc 273"/>
          <xdr:cNvSpPr/>
        </xdr:nvSpPr>
        <xdr:spPr>
          <a:xfrm>
            <a:off x="4210050" y="14097000"/>
            <a:ext cx="338138" cy="333375"/>
          </a:xfrm>
          <a:prstGeom prst="blockArc">
            <a:avLst>
              <a:gd name="adj1" fmla="val 16200000"/>
              <a:gd name="adj2" fmla="val 20421747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50</xdr:row>
      <xdr:rowOff>0</xdr:rowOff>
    </xdr:from>
    <xdr:to>
      <xdr:col>4</xdr:col>
      <xdr:colOff>582707</xdr:colOff>
      <xdr:row>51</xdr:row>
      <xdr:rowOff>0</xdr:rowOff>
    </xdr:to>
    <xdr:grpSp>
      <xdr:nvGrpSpPr>
        <xdr:cNvPr id="275" name="SprkR5C6Shape"/>
        <xdr:cNvGrpSpPr/>
      </xdr:nvGrpSpPr>
      <xdr:grpSpPr>
        <a:xfrm>
          <a:off x="4544787" y="16845643"/>
          <a:ext cx="582706" cy="367393"/>
          <a:chOff x="4210050" y="762000"/>
          <a:chExt cx="338138" cy="333375"/>
        </a:xfrm>
      </xdr:grpSpPr>
      <xdr:sp macro="" textlink="">
        <xdr:nvSpPr>
          <xdr:cNvPr id="276" name="Oval 275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7" name="Block Arc 276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50</xdr:row>
      <xdr:rowOff>0</xdr:rowOff>
    </xdr:from>
    <xdr:to>
      <xdr:col>4</xdr:col>
      <xdr:colOff>582707</xdr:colOff>
      <xdr:row>51</xdr:row>
      <xdr:rowOff>0</xdr:rowOff>
    </xdr:to>
    <xdr:grpSp>
      <xdr:nvGrpSpPr>
        <xdr:cNvPr id="278" name="SprkR45C6Shape"/>
        <xdr:cNvGrpSpPr/>
      </xdr:nvGrpSpPr>
      <xdr:grpSpPr>
        <a:xfrm>
          <a:off x="4544787" y="16845643"/>
          <a:ext cx="582706" cy="367393"/>
          <a:chOff x="4210050" y="14097000"/>
          <a:chExt cx="338138" cy="333375"/>
        </a:xfrm>
      </xdr:grpSpPr>
      <xdr:sp macro="" textlink="">
        <xdr:nvSpPr>
          <xdr:cNvPr id="279" name="Oval 278"/>
          <xdr:cNvSpPr/>
        </xdr:nvSpPr>
        <xdr:spPr>
          <a:xfrm>
            <a:off x="4210050" y="14097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0" name="Block Arc 279"/>
          <xdr:cNvSpPr/>
        </xdr:nvSpPr>
        <xdr:spPr>
          <a:xfrm>
            <a:off x="4210050" y="14097000"/>
            <a:ext cx="338138" cy="333375"/>
          </a:xfrm>
          <a:prstGeom prst="blockArc">
            <a:avLst>
              <a:gd name="adj1" fmla="val 16200000"/>
              <a:gd name="adj2" fmla="val 20421747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51</xdr:row>
      <xdr:rowOff>0</xdr:rowOff>
    </xdr:from>
    <xdr:to>
      <xdr:col>4</xdr:col>
      <xdr:colOff>582707</xdr:colOff>
      <xdr:row>52</xdr:row>
      <xdr:rowOff>0</xdr:rowOff>
    </xdr:to>
    <xdr:grpSp>
      <xdr:nvGrpSpPr>
        <xdr:cNvPr id="281" name="SprkR5C6Shape"/>
        <xdr:cNvGrpSpPr/>
      </xdr:nvGrpSpPr>
      <xdr:grpSpPr>
        <a:xfrm>
          <a:off x="4544787" y="17213036"/>
          <a:ext cx="582706" cy="367393"/>
          <a:chOff x="4210050" y="762000"/>
          <a:chExt cx="338138" cy="333375"/>
        </a:xfrm>
      </xdr:grpSpPr>
      <xdr:sp macro="" textlink="">
        <xdr:nvSpPr>
          <xdr:cNvPr id="282" name="Oval 281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3" name="Block Arc 282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51</xdr:row>
      <xdr:rowOff>0</xdr:rowOff>
    </xdr:from>
    <xdr:to>
      <xdr:col>4</xdr:col>
      <xdr:colOff>582707</xdr:colOff>
      <xdr:row>52</xdr:row>
      <xdr:rowOff>0</xdr:rowOff>
    </xdr:to>
    <xdr:grpSp>
      <xdr:nvGrpSpPr>
        <xdr:cNvPr id="284" name="SprkR45C6Shape"/>
        <xdr:cNvGrpSpPr/>
      </xdr:nvGrpSpPr>
      <xdr:grpSpPr>
        <a:xfrm>
          <a:off x="4544787" y="17213036"/>
          <a:ext cx="582706" cy="367393"/>
          <a:chOff x="4210050" y="14097000"/>
          <a:chExt cx="338138" cy="333375"/>
        </a:xfrm>
      </xdr:grpSpPr>
      <xdr:sp macro="" textlink="">
        <xdr:nvSpPr>
          <xdr:cNvPr id="285" name="Oval 284"/>
          <xdr:cNvSpPr/>
        </xdr:nvSpPr>
        <xdr:spPr>
          <a:xfrm>
            <a:off x="4210050" y="14097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6" name="Block Arc 285"/>
          <xdr:cNvSpPr/>
        </xdr:nvSpPr>
        <xdr:spPr>
          <a:xfrm>
            <a:off x="4210050" y="14097000"/>
            <a:ext cx="338138" cy="333375"/>
          </a:xfrm>
          <a:prstGeom prst="blockArc">
            <a:avLst>
              <a:gd name="adj1" fmla="val 16200000"/>
              <a:gd name="adj2" fmla="val 20421747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52</xdr:row>
      <xdr:rowOff>0</xdr:rowOff>
    </xdr:from>
    <xdr:to>
      <xdr:col>4</xdr:col>
      <xdr:colOff>582707</xdr:colOff>
      <xdr:row>53</xdr:row>
      <xdr:rowOff>0</xdr:rowOff>
    </xdr:to>
    <xdr:grpSp>
      <xdr:nvGrpSpPr>
        <xdr:cNvPr id="287" name="SprkR5C6Shape"/>
        <xdr:cNvGrpSpPr/>
      </xdr:nvGrpSpPr>
      <xdr:grpSpPr>
        <a:xfrm>
          <a:off x="4544787" y="17580429"/>
          <a:ext cx="582706" cy="367392"/>
          <a:chOff x="4210050" y="762000"/>
          <a:chExt cx="338138" cy="333375"/>
        </a:xfrm>
      </xdr:grpSpPr>
      <xdr:sp macro="" textlink="">
        <xdr:nvSpPr>
          <xdr:cNvPr id="288" name="Oval 287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9" name="Block Arc 288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52</xdr:row>
      <xdr:rowOff>0</xdr:rowOff>
    </xdr:from>
    <xdr:to>
      <xdr:col>4</xdr:col>
      <xdr:colOff>582707</xdr:colOff>
      <xdr:row>53</xdr:row>
      <xdr:rowOff>0</xdr:rowOff>
    </xdr:to>
    <xdr:grpSp>
      <xdr:nvGrpSpPr>
        <xdr:cNvPr id="290" name="SprkR45C6Shape"/>
        <xdr:cNvGrpSpPr/>
      </xdr:nvGrpSpPr>
      <xdr:grpSpPr>
        <a:xfrm>
          <a:off x="4544787" y="17580429"/>
          <a:ext cx="582706" cy="367392"/>
          <a:chOff x="4210050" y="14097000"/>
          <a:chExt cx="338138" cy="333375"/>
        </a:xfrm>
      </xdr:grpSpPr>
      <xdr:sp macro="" textlink="">
        <xdr:nvSpPr>
          <xdr:cNvPr id="291" name="Oval 290"/>
          <xdr:cNvSpPr/>
        </xdr:nvSpPr>
        <xdr:spPr>
          <a:xfrm>
            <a:off x="4210050" y="14097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2" name="Block Arc 291"/>
          <xdr:cNvSpPr/>
        </xdr:nvSpPr>
        <xdr:spPr>
          <a:xfrm>
            <a:off x="4210050" y="14097000"/>
            <a:ext cx="338138" cy="333375"/>
          </a:xfrm>
          <a:prstGeom prst="blockArc">
            <a:avLst>
              <a:gd name="adj1" fmla="val 16200000"/>
              <a:gd name="adj2" fmla="val 20421747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53</xdr:row>
      <xdr:rowOff>0</xdr:rowOff>
    </xdr:from>
    <xdr:to>
      <xdr:col>4</xdr:col>
      <xdr:colOff>582707</xdr:colOff>
      <xdr:row>54</xdr:row>
      <xdr:rowOff>0</xdr:rowOff>
    </xdr:to>
    <xdr:grpSp>
      <xdr:nvGrpSpPr>
        <xdr:cNvPr id="293" name="SprkR5C6Shape"/>
        <xdr:cNvGrpSpPr/>
      </xdr:nvGrpSpPr>
      <xdr:grpSpPr>
        <a:xfrm>
          <a:off x="4544787" y="17947821"/>
          <a:ext cx="582706" cy="367393"/>
          <a:chOff x="4210050" y="762000"/>
          <a:chExt cx="338138" cy="333375"/>
        </a:xfrm>
      </xdr:grpSpPr>
      <xdr:sp macro="" textlink="">
        <xdr:nvSpPr>
          <xdr:cNvPr id="294" name="Oval 293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5" name="Block Arc 294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53</xdr:row>
      <xdr:rowOff>0</xdr:rowOff>
    </xdr:from>
    <xdr:to>
      <xdr:col>4</xdr:col>
      <xdr:colOff>582707</xdr:colOff>
      <xdr:row>54</xdr:row>
      <xdr:rowOff>0</xdr:rowOff>
    </xdr:to>
    <xdr:grpSp>
      <xdr:nvGrpSpPr>
        <xdr:cNvPr id="296" name="SprkR45C6Shape"/>
        <xdr:cNvGrpSpPr/>
      </xdr:nvGrpSpPr>
      <xdr:grpSpPr>
        <a:xfrm>
          <a:off x="4544787" y="17947821"/>
          <a:ext cx="582706" cy="367393"/>
          <a:chOff x="4210050" y="14097000"/>
          <a:chExt cx="338138" cy="333375"/>
        </a:xfrm>
      </xdr:grpSpPr>
      <xdr:sp macro="" textlink="">
        <xdr:nvSpPr>
          <xdr:cNvPr id="297" name="Oval 296"/>
          <xdr:cNvSpPr/>
        </xdr:nvSpPr>
        <xdr:spPr>
          <a:xfrm>
            <a:off x="4210050" y="14097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8" name="Block Arc 297"/>
          <xdr:cNvSpPr/>
        </xdr:nvSpPr>
        <xdr:spPr>
          <a:xfrm>
            <a:off x="4210050" y="14097000"/>
            <a:ext cx="338138" cy="333375"/>
          </a:xfrm>
          <a:prstGeom prst="blockArc">
            <a:avLst>
              <a:gd name="adj1" fmla="val 16200000"/>
              <a:gd name="adj2" fmla="val 20421747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54</xdr:row>
      <xdr:rowOff>0</xdr:rowOff>
    </xdr:from>
    <xdr:to>
      <xdr:col>4</xdr:col>
      <xdr:colOff>582707</xdr:colOff>
      <xdr:row>55</xdr:row>
      <xdr:rowOff>0</xdr:rowOff>
    </xdr:to>
    <xdr:grpSp>
      <xdr:nvGrpSpPr>
        <xdr:cNvPr id="299" name="SprkR5C6Shape"/>
        <xdr:cNvGrpSpPr/>
      </xdr:nvGrpSpPr>
      <xdr:grpSpPr>
        <a:xfrm>
          <a:off x="4544787" y="18315214"/>
          <a:ext cx="582706" cy="367393"/>
          <a:chOff x="4210050" y="762000"/>
          <a:chExt cx="338138" cy="333375"/>
        </a:xfrm>
      </xdr:grpSpPr>
      <xdr:sp macro="" textlink="">
        <xdr:nvSpPr>
          <xdr:cNvPr id="300" name="Oval 299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01" name="Block Arc 300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54</xdr:row>
      <xdr:rowOff>0</xdr:rowOff>
    </xdr:from>
    <xdr:to>
      <xdr:col>4</xdr:col>
      <xdr:colOff>582707</xdr:colOff>
      <xdr:row>55</xdr:row>
      <xdr:rowOff>0</xdr:rowOff>
    </xdr:to>
    <xdr:grpSp>
      <xdr:nvGrpSpPr>
        <xdr:cNvPr id="302" name="SprkR45C6Shape"/>
        <xdr:cNvGrpSpPr/>
      </xdr:nvGrpSpPr>
      <xdr:grpSpPr>
        <a:xfrm>
          <a:off x="4544787" y="18315214"/>
          <a:ext cx="582706" cy="367393"/>
          <a:chOff x="4210050" y="14097000"/>
          <a:chExt cx="338138" cy="333375"/>
        </a:xfrm>
      </xdr:grpSpPr>
      <xdr:sp macro="" textlink="">
        <xdr:nvSpPr>
          <xdr:cNvPr id="303" name="Oval 302"/>
          <xdr:cNvSpPr/>
        </xdr:nvSpPr>
        <xdr:spPr>
          <a:xfrm>
            <a:off x="4210050" y="14097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04" name="Block Arc 303"/>
          <xdr:cNvSpPr/>
        </xdr:nvSpPr>
        <xdr:spPr>
          <a:xfrm>
            <a:off x="4210050" y="14097000"/>
            <a:ext cx="338138" cy="333375"/>
          </a:xfrm>
          <a:prstGeom prst="blockArc">
            <a:avLst>
              <a:gd name="adj1" fmla="val 16200000"/>
              <a:gd name="adj2" fmla="val 20421747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55</xdr:row>
      <xdr:rowOff>0</xdr:rowOff>
    </xdr:from>
    <xdr:to>
      <xdr:col>4</xdr:col>
      <xdr:colOff>582707</xdr:colOff>
      <xdr:row>56</xdr:row>
      <xdr:rowOff>0</xdr:rowOff>
    </xdr:to>
    <xdr:grpSp>
      <xdr:nvGrpSpPr>
        <xdr:cNvPr id="305" name="SprkR5C6Shape"/>
        <xdr:cNvGrpSpPr/>
      </xdr:nvGrpSpPr>
      <xdr:grpSpPr>
        <a:xfrm>
          <a:off x="4544787" y="18682607"/>
          <a:ext cx="582706" cy="367393"/>
          <a:chOff x="4210050" y="762000"/>
          <a:chExt cx="338138" cy="333375"/>
        </a:xfrm>
      </xdr:grpSpPr>
      <xdr:sp macro="" textlink="">
        <xdr:nvSpPr>
          <xdr:cNvPr id="306" name="Oval 305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07" name="Block Arc 306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55</xdr:row>
      <xdr:rowOff>0</xdr:rowOff>
    </xdr:from>
    <xdr:to>
      <xdr:col>4</xdr:col>
      <xdr:colOff>582707</xdr:colOff>
      <xdr:row>56</xdr:row>
      <xdr:rowOff>0</xdr:rowOff>
    </xdr:to>
    <xdr:grpSp>
      <xdr:nvGrpSpPr>
        <xdr:cNvPr id="308" name="SprkR45C6Shape"/>
        <xdr:cNvGrpSpPr/>
      </xdr:nvGrpSpPr>
      <xdr:grpSpPr>
        <a:xfrm>
          <a:off x="4544787" y="18682607"/>
          <a:ext cx="582706" cy="367393"/>
          <a:chOff x="4210050" y="14097000"/>
          <a:chExt cx="338138" cy="333375"/>
        </a:xfrm>
      </xdr:grpSpPr>
      <xdr:sp macro="" textlink="">
        <xdr:nvSpPr>
          <xdr:cNvPr id="309" name="Oval 308"/>
          <xdr:cNvSpPr/>
        </xdr:nvSpPr>
        <xdr:spPr>
          <a:xfrm>
            <a:off x="4210050" y="14097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10" name="Block Arc 309"/>
          <xdr:cNvSpPr/>
        </xdr:nvSpPr>
        <xdr:spPr>
          <a:xfrm>
            <a:off x="4210050" y="14097000"/>
            <a:ext cx="338138" cy="333375"/>
          </a:xfrm>
          <a:prstGeom prst="blockArc">
            <a:avLst>
              <a:gd name="adj1" fmla="val 16200000"/>
              <a:gd name="adj2" fmla="val 20421747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56</xdr:row>
      <xdr:rowOff>0</xdr:rowOff>
    </xdr:from>
    <xdr:to>
      <xdr:col>4</xdr:col>
      <xdr:colOff>582707</xdr:colOff>
      <xdr:row>57</xdr:row>
      <xdr:rowOff>0</xdr:rowOff>
    </xdr:to>
    <xdr:grpSp>
      <xdr:nvGrpSpPr>
        <xdr:cNvPr id="311" name="SprkR5C6Shape"/>
        <xdr:cNvGrpSpPr/>
      </xdr:nvGrpSpPr>
      <xdr:grpSpPr>
        <a:xfrm>
          <a:off x="4544787" y="19050000"/>
          <a:ext cx="582706" cy="367393"/>
          <a:chOff x="4210050" y="762000"/>
          <a:chExt cx="338138" cy="333375"/>
        </a:xfrm>
      </xdr:grpSpPr>
      <xdr:sp macro="" textlink="">
        <xdr:nvSpPr>
          <xdr:cNvPr id="312" name="Oval 311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13" name="Block Arc 312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56</xdr:row>
      <xdr:rowOff>0</xdr:rowOff>
    </xdr:from>
    <xdr:to>
      <xdr:col>4</xdr:col>
      <xdr:colOff>582707</xdr:colOff>
      <xdr:row>57</xdr:row>
      <xdr:rowOff>0</xdr:rowOff>
    </xdr:to>
    <xdr:grpSp>
      <xdr:nvGrpSpPr>
        <xdr:cNvPr id="314" name="SprkR45C6Shape"/>
        <xdr:cNvGrpSpPr/>
      </xdr:nvGrpSpPr>
      <xdr:grpSpPr>
        <a:xfrm>
          <a:off x="4544787" y="19050000"/>
          <a:ext cx="582706" cy="367393"/>
          <a:chOff x="4210050" y="14097000"/>
          <a:chExt cx="338138" cy="333375"/>
        </a:xfrm>
      </xdr:grpSpPr>
      <xdr:sp macro="" textlink="">
        <xdr:nvSpPr>
          <xdr:cNvPr id="315" name="Oval 314"/>
          <xdr:cNvSpPr/>
        </xdr:nvSpPr>
        <xdr:spPr>
          <a:xfrm>
            <a:off x="4210050" y="14097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16" name="Block Arc 315"/>
          <xdr:cNvSpPr/>
        </xdr:nvSpPr>
        <xdr:spPr>
          <a:xfrm>
            <a:off x="4210050" y="14097000"/>
            <a:ext cx="338138" cy="333375"/>
          </a:xfrm>
          <a:prstGeom prst="blockArc">
            <a:avLst>
              <a:gd name="adj1" fmla="val 16200000"/>
              <a:gd name="adj2" fmla="val 20421747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57</xdr:row>
      <xdr:rowOff>0</xdr:rowOff>
    </xdr:from>
    <xdr:to>
      <xdr:col>4</xdr:col>
      <xdr:colOff>582707</xdr:colOff>
      <xdr:row>58</xdr:row>
      <xdr:rowOff>0</xdr:rowOff>
    </xdr:to>
    <xdr:grpSp>
      <xdr:nvGrpSpPr>
        <xdr:cNvPr id="317" name="SprkR5C6Shape"/>
        <xdr:cNvGrpSpPr/>
      </xdr:nvGrpSpPr>
      <xdr:grpSpPr>
        <a:xfrm>
          <a:off x="4544787" y="19417393"/>
          <a:ext cx="582706" cy="367393"/>
          <a:chOff x="4210050" y="762000"/>
          <a:chExt cx="338138" cy="333375"/>
        </a:xfrm>
      </xdr:grpSpPr>
      <xdr:sp macro="" textlink="">
        <xdr:nvSpPr>
          <xdr:cNvPr id="318" name="Oval 317"/>
          <xdr:cNvSpPr/>
        </xdr:nvSpPr>
        <xdr:spPr>
          <a:xfrm>
            <a:off x="4210050" y="762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19" name="Block Arc 318"/>
          <xdr:cNvSpPr/>
        </xdr:nvSpPr>
        <xdr:spPr>
          <a:xfrm>
            <a:off x="4210050" y="762000"/>
            <a:ext cx="338138" cy="333375"/>
          </a:xfrm>
          <a:prstGeom prst="blockArc">
            <a:avLst>
              <a:gd name="adj1" fmla="val 16200000"/>
              <a:gd name="adj2" fmla="val 698989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4</xdr:col>
      <xdr:colOff>1</xdr:colOff>
      <xdr:row>57</xdr:row>
      <xdr:rowOff>0</xdr:rowOff>
    </xdr:from>
    <xdr:to>
      <xdr:col>4</xdr:col>
      <xdr:colOff>582707</xdr:colOff>
      <xdr:row>58</xdr:row>
      <xdr:rowOff>0</xdr:rowOff>
    </xdr:to>
    <xdr:grpSp>
      <xdr:nvGrpSpPr>
        <xdr:cNvPr id="320" name="SprkR45C6Shape"/>
        <xdr:cNvGrpSpPr/>
      </xdr:nvGrpSpPr>
      <xdr:grpSpPr>
        <a:xfrm>
          <a:off x="4544787" y="19417393"/>
          <a:ext cx="582706" cy="367393"/>
          <a:chOff x="4210050" y="14097000"/>
          <a:chExt cx="338138" cy="333375"/>
        </a:xfrm>
      </xdr:grpSpPr>
      <xdr:sp macro="" textlink="">
        <xdr:nvSpPr>
          <xdr:cNvPr id="321" name="Oval 320"/>
          <xdr:cNvSpPr/>
        </xdr:nvSpPr>
        <xdr:spPr>
          <a:xfrm>
            <a:off x="4210050" y="14097000"/>
            <a:ext cx="338138" cy="333375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22" name="Block Arc 321"/>
          <xdr:cNvSpPr/>
        </xdr:nvSpPr>
        <xdr:spPr>
          <a:xfrm>
            <a:off x="4210050" y="14097000"/>
            <a:ext cx="338138" cy="333375"/>
          </a:xfrm>
          <a:prstGeom prst="blockArc">
            <a:avLst>
              <a:gd name="adj1" fmla="val 16200000"/>
              <a:gd name="adj2" fmla="val 20421747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26894</xdr:colOff>
      <xdr:row>58</xdr:row>
      <xdr:rowOff>0</xdr:rowOff>
    </xdr:from>
    <xdr:to>
      <xdr:col>9</xdr:col>
      <xdr:colOff>1770518</xdr:colOff>
      <xdr:row>58</xdr:row>
      <xdr:rowOff>0</xdr:rowOff>
    </xdr:to>
    <xdr:cxnSp macro="">
      <xdr:nvCxnSpPr>
        <xdr:cNvPr id="323" name="Straight Connector 322"/>
        <xdr:cNvCxnSpPr/>
      </xdr:nvCxnSpPr>
      <xdr:spPr>
        <a:xfrm>
          <a:off x="632012" y="19352559"/>
          <a:ext cx="1568374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77</xdr:row>
      <xdr:rowOff>0</xdr:rowOff>
    </xdr:from>
    <xdr:to>
      <xdr:col>6</xdr:col>
      <xdr:colOff>842282</xdr:colOff>
      <xdr:row>117</xdr:row>
      <xdr:rowOff>93850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43714"/>
          <a:ext cx="10640786" cy="7768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81643</xdr:colOff>
      <xdr:row>1</xdr:row>
      <xdr:rowOff>163286</xdr:rowOff>
    </xdr:from>
    <xdr:to>
      <xdr:col>8</xdr:col>
      <xdr:colOff>503464</xdr:colOff>
      <xdr:row>31</xdr:row>
      <xdr:rowOff>186418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43" y="612322"/>
          <a:ext cx="6572250" cy="782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546236</xdr:colOff>
      <xdr:row>3</xdr:row>
      <xdr:rowOff>414617</xdr:rowOff>
    </xdr:from>
    <xdr:to>
      <xdr:col>3</xdr:col>
      <xdr:colOff>358588</xdr:colOff>
      <xdr:row>4</xdr:row>
      <xdr:rowOff>402335</xdr:rowOff>
    </xdr:to>
    <xdr:grpSp>
      <xdr:nvGrpSpPr>
        <xdr:cNvPr id="68" name="SprkR6C6Shape"/>
        <xdr:cNvGrpSpPr/>
      </xdr:nvGrpSpPr>
      <xdr:grpSpPr>
        <a:xfrm>
          <a:off x="3022736" y="1098176"/>
          <a:ext cx="383852" cy="402335"/>
          <a:chOff x="3167063" y="1247775"/>
          <a:chExt cx="419100" cy="419100"/>
        </a:xfrm>
      </xdr:grpSpPr>
      <xdr:sp macro="" textlink="">
        <xdr:nvSpPr>
          <xdr:cNvPr id="69" name="Oval 68"/>
          <xdr:cNvSpPr/>
        </xdr:nvSpPr>
        <xdr:spPr>
          <a:xfrm>
            <a:off x="3167063" y="1247775"/>
            <a:ext cx="419100" cy="4191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0" name="Block Arc 69"/>
          <xdr:cNvSpPr/>
        </xdr:nvSpPr>
        <xdr:spPr>
          <a:xfrm>
            <a:off x="3167063" y="1247775"/>
            <a:ext cx="419100" cy="419100"/>
          </a:xfrm>
          <a:prstGeom prst="blockArc">
            <a:avLst>
              <a:gd name="adj1" fmla="val 16200000"/>
              <a:gd name="adj2" fmla="val 6846418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546236</xdr:colOff>
      <xdr:row>13</xdr:row>
      <xdr:rowOff>414617</xdr:rowOff>
    </xdr:from>
    <xdr:to>
      <xdr:col>3</xdr:col>
      <xdr:colOff>358588</xdr:colOff>
      <xdr:row>14</xdr:row>
      <xdr:rowOff>402335</xdr:rowOff>
    </xdr:to>
    <xdr:grpSp>
      <xdr:nvGrpSpPr>
        <xdr:cNvPr id="83" name="SprkR16C6Shape"/>
        <xdr:cNvGrpSpPr/>
      </xdr:nvGrpSpPr>
      <xdr:grpSpPr>
        <a:xfrm>
          <a:off x="3022736" y="5210735"/>
          <a:ext cx="383852" cy="402335"/>
          <a:chOff x="3167063" y="5400675"/>
          <a:chExt cx="419100" cy="419100"/>
        </a:xfrm>
      </xdr:grpSpPr>
      <xdr:sp macro="" textlink="">
        <xdr:nvSpPr>
          <xdr:cNvPr id="84" name="Oval 83"/>
          <xdr:cNvSpPr/>
        </xdr:nvSpPr>
        <xdr:spPr>
          <a:xfrm>
            <a:off x="3167063" y="5400675"/>
            <a:ext cx="419100" cy="4191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5" name="Block Arc 84"/>
          <xdr:cNvSpPr/>
        </xdr:nvSpPr>
        <xdr:spPr>
          <a:xfrm>
            <a:off x="3167063" y="5400675"/>
            <a:ext cx="419100" cy="419100"/>
          </a:xfrm>
          <a:prstGeom prst="blockArc">
            <a:avLst>
              <a:gd name="adj1" fmla="val 16200000"/>
              <a:gd name="adj2" fmla="val 10417661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546236</xdr:colOff>
      <xdr:row>13</xdr:row>
      <xdr:rowOff>0</xdr:rowOff>
    </xdr:from>
    <xdr:to>
      <xdr:col>3</xdr:col>
      <xdr:colOff>358588</xdr:colOff>
      <xdr:row>13</xdr:row>
      <xdr:rowOff>402336</xdr:rowOff>
    </xdr:to>
    <xdr:grpSp>
      <xdr:nvGrpSpPr>
        <xdr:cNvPr id="110" name="SprkR15C6Shape"/>
        <xdr:cNvGrpSpPr/>
      </xdr:nvGrpSpPr>
      <xdr:grpSpPr>
        <a:xfrm>
          <a:off x="3022736" y="4796118"/>
          <a:ext cx="383852" cy="402336"/>
          <a:chOff x="3167063" y="4981575"/>
          <a:chExt cx="419100" cy="419100"/>
        </a:xfrm>
      </xdr:grpSpPr>
      <xdr:sp macro="" textlink="">
        <xdr:nvSpPr>
          <xdr:cNvPr id="111" name="Oval 110"/>
          <xdr:cNvSpPr/>
        </xdr:nvSpPr>
        <xdr:spPr>
          <a:xfrm>
            <a:off x="3167063" y="4981575"/>
            <a:ext cx="419100" cy="4191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2" name="Block Arc 111"/>
          <xdr:cNvSpPr/>
        </xdr:nvSpPr>
        <xdr:spPr>
          <a:xfrm>
            <a:off x="3167063" y="4981575"/>
            <a:ext cx="419100" cy="419100"/>
          </a:xfrm>
          <a:prstGeom prst="blockArc">
            <a:avLst>
              <a:gd name="adj1" fmla="val 16200000"/>
              <a:gd name="adj2" fmla="val 12982181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546236</xdr:colOff>
      <xdr:row>2</xdr:row>
      <xdr:rowOff>190499</xdr:rowOff>
    </xdr:from>
    <xdr:to>
      <xdr:col>3</xdr:col>
      <xdr:colOff>358588</xdr:colOff>
      <xdr:row>3</xdr:row>
      <xdr:rowOff>402335</xdr:rowOff>
    </xdr:to>
    <xdr:grpSp>
      <xdr:nvGrpSpPr>
        <xdr:cNvPr id="126" name="SprkR5C6Shape"/>
        <xdr:cNvGrpSpPr/>
      </xdr:nvGrpSpPr>
      <xdr:grpSpPr>
        <a:xfrm>
          <a:off x="3022736" y="649940"/>
          <a:ext cx="383852" cy="435954"/>
          <a:chOff x="3167063" y="828675"/>
          <a:chExt cx="419100" cy="419100"/>
        </a:xfrm>
      </xdr:grpSpPr>
      <xdr:sp macro="" textlink="">
        <xdr:nvSpPr>
          <xdr:cNvPr id="127" name="Oval 126"/>
          <xdr:cNvSpPr/>
        </xdr:nvSpPr>
        <xdr:spPr>
          <a:xfrm>
            <a:off x="3167063" y="828675"/>
            <a:ext cx="419100" cy="4191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8" name="Block Arc 127"/>
          <xdr:cNvSpPr/>
        </xdr:nvSpPr>
        <xdr:spPr>
          <a:xfrm>
            <a:off x="3167063" y="828675"/>
            <a:ext cx="419100" cy="419100"/>
          </a:xfrm>
          <a:prstGeom prst="blockArc">
            <a:avLst>
              <a:gd name="adj1" fmla="val 16200000"/>
              <a:gd name="adj2" fmla="val 668425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546236</xdr:colOff>
      <xdr:row>12</xdr:row>
      <xdr:rowOff>2240</xdr:rowOff>
    </xdr:from>
    <xdr:to>
      <xdr:col>3</xdr:col>
      <xdr:colOff>358588</xdr:colOff>
      <xdr:row>12</xdr:row>
      <xdr:rowOff>404576</xdr:rowOff>
    </xdr:to>
    <xdr:grpSp>
      <xdr:nvGrpSpPr>
        <xdr:cNvPr id="132" name="SprkR14C6Shape"/>
        <xdr:cNvGrpSpPr/>
      </xdr:nvGrpSpPr>
      <xdr:grpSpPr>
        <a:xfrm>
          <a:off x="3022736" y="4383740"/>
          <a:ext cx="383852" cy="402336"/>
          <a:chOff x="3167063" y="4562475"/>
          <a:chExt cx="419100" cy="419100"/>
        </a:xfrm>
      </xdr:grpSpPr>
      <xdr:sp macro="" textlink="">
        <xdr:nvSpPr>
          <xdr:cNvPr id="133" name="Oval 132"/>
          <xdr:cNvSpPr/>
        </xdr:nvSpPr>
        <xdr:spPr>
          <a:xfrm>
            <a:off x="3167063" y="4562475"/>
            <a:ext cx="419100" cy="4191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4" name="Block Arc 133"/>
          <xdr:cNvSpPr/>
        </xdr:nvSpPr>
        <xdr:spPr>
          <a:xfrm>
            <a:off x="3167063" y="4562475"/>
            <a:ext cx="419100" cy="419100"/>
          </a:xfrm>
          <a:prstGeom prst="blockArc">
            <a:avLst>
              <a:gd name="adj1" fmla="val 16200000"/>
              <a:gd name="adj2" fmla="val 577220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546236</xdr:colOff>
      <xdr:row>9</xdr:row>
      <xdr:rowOff>22411</xdr:rowOff>
    </xdr:from>
    <xdr:to>
      <xdr:col>3</xdr:col>
      <xdr:colOff>358588</xdr:colOff>
      <xdr:row>10</xdr:row>
      <xdr:rowOff>10129</xdr:rowOff>
    </xdr:to>
    <xdr:grpSp>
      <xdr:nvGrpSpPr>
        <xdr:cNvPr id="135" name="SprkR11C6Shape"/>
        <xdr:cNvGrpSpPr/>
      </xdr:nvGrpSpPr>
      <xdr:grpSpPr>
        <a:xfrm>
          <a:off x="3022736" y="3160058"/>
          <a:ext cx="383852" cy="402336"/>
          <a:chOff x="3167063" y="3305175"/>
          <a:chExt cx="419100" cy="419100"/>
        </a:xfrm>
      </xdr:grpSpPr>
      <xdr:sp macro="" textlink="">
        <xdr:nvSpPr>
          <xdr:cNvPr id="136" name="Oval 135"/>
          <xdr:cNvSpPr/>
        </xdr:nvSpPr>
        <xdr:spPr>
          <a:xfrm>
            <a:off x="3167063" y="3305175"/>
            <a:ext cx="419100" cy="4191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7" name="Block Arc 136"/>
          <xdr:cNvSpPr/>
        </xdr:nvSpPr>
        <xdr:spPr>
          <a:xfrm>
            <a:off x="3167063" y="3305175"/>
            <a:ext cx="419100" cy="419100"/>
          </a:xfrm>
          <a:prstGeom prst="blockArc">
            <a:avLst>
              <a:gd name="adj1" fmla="val 16200000"/>
              <a:gd name="adj2" fmla="val 1277176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546236</xdr:colOff>
      <xdr:row>20</xdr:row>
      <xdr:rowOff>71716</xdr:rowOff>
    </xdr:from>
    <xdr:to>
      <xdr:col>3</xdr:col>
      <xdr:colOff>358588</xdr:colOff>
      <xdr:row>21</xdr:row>
      <xdr:rowOff>59435</xdr:rowOff>
    </xdr:to>
    <xdr:grpSp>
      <xdr:nvGrpSpPr>
        <xdr:cNvPr id="138" name="SprkR22C6Shape"/>
        <xdr:cNvGrpSpPr/>
      </xdr:nvGrpSpPr>
      <xdr:grpSpPr>
        <a:xfrm>
          <a:off x="3022736" y="7770157"/>
          <a:ext cx="383852" cy="402337"/>
          <a:chOff x="3167063" y="7915275"/>
          <a:chExt cx="419100" cy="419100"/>
        </a:xfrm>
      </xdr:grpSpPr>
      <xdr:sp macro="" textlink="">
        <xdr:nvSpPr>
          <xdr:cNvPr id="139" name="Oval 138"/>
          <xdr:cNvSpPr/>
        </xdr:nvSpPr>
        <xdr:spPr>
          <a:xfrm>
            <a:off x="3167063" y="7915275"/>
            <a:ext cx="419100" cy="4191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0" name="Block Arc 139"/>
          <xdr:cNvSpPr/>
        </xdr:nvSpPr>
        <xdr:spPr>
          <a:xfrm>
            <a:off x="3167063" y="7915275"/>
            <a:ext cx="419100" cy="419100"/>
          </a:xfrm>
          <a:prstGeom prst="blockArc">
            <a:avLst>
              <a:gd name="adj1" fmla="val 16200000"/>
              <a:gd name="adj2" fmla="val 800841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546236</xdr:colOff>
      <xdr:row>5</xdr:row>
      <xdr:rowOff>8964</xdr:rowOff>
    </xdr:from>
    <xdr:to>
      <xdr:col>3</xdr:col>
      <xdr:colOff>358588</xdr:colOff>
      <xdr:row>5</xdr:row>
      <xdr:rowOff>411300</xdr:rowOff>
    </xdr:to>
    <xdr:grpSp>
      <xdr:nvGrpSpPr>
        <xdr:cNvPr id="141" name="SprkR7C6Shape"/>
        <xdr:cNvGrpSpPr/>
      </xdr:nvGrpSpPr>
      <xdr:grpSpPr>
        <a:xfrm>
          <a:off x="3022736" y="1521758"/>
          <a:ext cx="383852" cy="402336"/>
          <a:chOff x="3167063" y="1666875"/>
          <a:chExt cx="419100" cy="419100"/>
        </a:xfrm>
      </xdr:grpSpPr>
      <xdr:sp macro="" textlink="">
        <xdr:nvSpPr>
          <xdr:cNvPr id="142" name="Oval 141"/>
          <xdr:cNvSpPr/>
        </xdr:nvSpPr>
        <xdr:spPr>
          <a:xfrm>
            <a:off x="3167063" y="1666875"/>
            <a:ext cx="419100" cy="4191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3" name="Block Arc 142"/>
          <xdr:cNvSpPr/>
        </xdr:nvSpPr>
        <xdr:spPr>
          <a:xfrm>
            <a:off x="3167063" y="1666875"/>
            <a:ext cx="419100" cy="419100"/>
          </a:xfrm>
          <a:prstGeom prst="blockArc">
            <a:avLst>
              <a:gd name="adj1" fmla="val 16200000"/>
              <a:gd name="adj2" fmla="val 7808577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546236</xdr:colOff>
      <xdr:row>8</xdr:row>
      <xdr:rowOff>17928</xdr:rowOff>
    </xdr:from>
    <xdr:to>
      <xdr:col>3</xdr:col>
      <xdr:colOff>358588</xdr:colOff>
      <xdr:row>9</xdr:row>
      <xdr:rowOff>5647</xdr:rowOff>
    </xdr:to>
    <xdr:grpSp>
      <xdr:nvGrpSpPr>
        <xdr:cNvPr id="144" name="SprkR10C6Shape"/>
        <xdr:cNvGrpSpPr/>
      </xdr:nvGrpSpPr>
      <xdr:grpSpPr>
        <a:xfrm>
          <a:off x="3022736" y="2740957"/>
          <a:ext cx="383852" cy="402337"/>
          <a:chOff x="3167063" y="2886075"/>
          <a:chExt cx="419100" cy="419100"/>
        </a:xfrm>
      </xdr:grpSpPr>
      <xdr:sp macro="" textlink="">
        <xdr:nvSpPr>
          <xdr:cNvPr id="145" name="Oval 144"/>
          <xdr:cNvSpPr/>
        </xdr:nvSpPr>
        <xdr:spPr>
          <a:xfrm>
            <a:off x="3167063" y="2886075"/>
            <a:ext cx="419100" cy="4191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6" name="Block Arc 145"/>
          <xdr:cNvSpPr/>
        </xdr:nvSpPr>
        <xdr:spPr>
          <a:xfrm>
            <a:off x="3167063" y="2886075"/>
            <a:ext cx="419100" cy="419100"/>
          </a:xfrm>
          <a:prstGeom prst="blockArc">
            <a:avLst>
              <a:gd name="adj1" fmla="val 16200000"/>
              <a:gd name="adj2" fmla="val 445554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546236</xdr:colOff>
      <xdr:row>18</xdr:row>
      <xdr:rowOff>62752</xdr:rowOff>
    </xdr:from>
    <xdr:to>
      <xdr:col>3</xdr:col>
      <xdr:colOff>358588</xdr:colOff>
      <xdr:row>19</xdr:row>
      <xdr:rowOff>50470</xdr:rowOff>
    </xdr:to>
    <xdr:grpSp>
      <xdr:nvGrpSpPr>
        <xdr:cNvPr id="147" name="SprkR20C6Shape"/>
        <xdr:cNvGrpSpPr/>
      </xdr:nvGrpSpPr>
      <xdr:grpSpPr>
        <a:xfrm>
          <a:off x="3022736" y="6931958"/>
          <a:ext cx="383852" cy="402336"/>
          <a:chOff x="3167063" y="7077075"/>
          <a:chExt cx="419100" cy="419100"/>
        </a:xfrm>
      </xdr:grpSpPr>
      <xdr:sp macro="" textlink="">
        <xdr:nvSpPr>
          <xdr:cNvPr id="148" name="Oval 147"/>
          <xdr:cNvSpPr/>
        </xdr:nvSpPr>
        <xdr:spPr>
          <a:xfrm>
            <a:off x="3167063" y="7077075"/>
            <a:ext cx="419100" cy="4191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9" name="Block Arc 148"/>
          <xdr:cNvSpPr/>
        </xdr:nvSpPr>
        <xdr:spPr>
          <a:xfrm>
            <a:off x="3167063" y="7077075"/>
            <a:ext cx="419100" cy="419100"/>
          </a:xfrm>
          <a:prstGeom prst="blockArc">
            <a:avLst>
              <a:gd name="adj1" fmla="val 16200000"/>
              <a:gd name="adj2" fmla="val 727783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546236</xdr:colOff>
      <xdr:row>10</xdr:row>
      <xdr:rowOff>26893</xdr:rowOff>
    </xdr:from>
    <xdr:to>
      <xdr:col>3</xdr:col>
      <xdr:colOff>358588</xdr:colOff>
      <xdr:row>11</xdr:row>
      <xdr:rowOff>14611</xdr:rowOff>
    </xdr:to>
    <xdr:grpSp>
      <xdr:nvGrpSpPr>
        <xdr:cNvPr id="153" name="SprkR12C6Shape"/>
        <xdr:cNvGrpSpPr/>
      </xdr:nvGrpSpPr>
      <xdr:grpSpPr>
        <a:xfrm>
          <a:off x="3022736" y="3579158"/>
          <a:ext cx="383852" cy="402335"/>
          <a:chOff x="3167063" y="3724275"/>
          <a:chExt cx="419100" cy="419100"/>
        </a:xfrm>
      </xdr:grpSpPr>
      <xdr:sp macro="" textlink="">
        <xdr:nvSpPr>
          <xdr:cNvPr id="154" name="Oval 153"/>
          <xdr:cNvSpPr/>
        </xdr:nvSpPr>
        <xdr:spPr>
          <a:xfrm>
            <a:off x="3167063" y="3724275"/>
            <a:ext cx="419100" cy="4191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5" name="Block Arc 154"/>
          <xdr:cNvSpPr/>
        </xdr:nvSpPr>
        <xdr:spPr>
          <a:xfrm>
            <a:off x="3167063" y="3724275"/>
            <a:ext cx="419100" cy="419100"/>
          </a:xfrm>
          <a:prstGeom prst="blockArc">
            <a:avLst>
              <a:gd name="adj1" fmla="val 16200000"/>
              <a:gd name="adj2" fmla="val 10961462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546236</xdr:colOff>
      <xdr:row>15</xdr:row>
      <xdr:rowOff>15687</xdr:rowOff>
    </xdr:from>
    <xdr:to>
      <xdr:col>3</xdr:col>
      <xdr:colOff>358588</xdr:colOff>
      <xdr:row>16</xdr:row>
      <xdr:rowOff>3405</xdr:rowOff>
    </xdr:to>
    <xdr:grpSp>
      <xdr:nvGrpSpPr>
        <xdr:cNvPr id="156" name="SprkR17C6Shape"/>
        <xdr:cNvGrpSpPr/>
      </xdr:nvGrpSpPr>
      <xdr:grpSpPr>
        <a:xfrm>
          <a:off x="3022736" y="5641040"/>
          <a:ext cx="383852" cy="402336"/>
          <a:chOff x="3167063" y="5819775"/>
          <a:chExt cx="419100" cy="419100"/>
        </a:xfrm>
      </xdr:grpSpPr>
      <xdr:sp macro="" textlink="">
        <xdr:nvSpPr>
          <xdr:cNvPr id="157" name="Oval 156"/>
          <xdr:cNvSpPr/>
        </xdr:nvSpPr>
        <xdr:spPr>
          <a:xfrm>
            <a:off x="3167063" y="5819775"/>
            <a:ext cx="419100" cy="4191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8" name="Block Arc 157"/>
          <xdr:cNvSpPr/>
        </xdr:nvSpPr>
        <xdr:spPr>
          <a:xfrm>
            <a:off x="3167063" y="5819775"/>
            <a:ext cx="419100" cy="419100"/>
          </a:xfrm>
          <a:prstGeom prst="blockArc">
            <a:avLst>
              <a:gd name="adj1" fmla="val 16200000"/>
              <a:gd name="adj2" fmla="val 6672938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546236</xdr:colOff>
      <xdr:row>7</xdr:row>
      <xdr:rowOff>13446</xdr:rowOff>
    </xdr:from>
    <xdr:to>
      <xdr:col>3</xdr:col>
      <xdr:colOff>358588</xdr:colOff>
      <xdr:row>8</xdr:row>
      <xdr:rowOff>1164</xdr:rowOff>
    </xdr:to>
    <xdr:grpSp>
      <xdr:nvGrpSpPr>
        <xdr:cNvPr id="159" name="SprkR9C6Shape"/>
        <xdr:cNvGrpSpPr/>
      </xdr:nvGrpSpPr>
      <xdr:grpSpPr>
        <a:xfrm>
          <a:off x="3022736" y="2321858"/>
          <a:ext cx="383852" cy="402335"/>
          <a:chOff x="3167063" y="2466975"/>
          <a:chExt cx="419100" cy="419100"/>
        </a:xfrm>
      </xdr:grpSpPr>
      <xdr:sp macro="" textlink="">
        <xdr:nvSpPr>
          <xdr:cNvPr id="160" name="Oval 159"/>
          <xdr:cNvSpPr/>
        </xdr:nvSpPr>
        <xdr:spPr>
          <a:xfrm>
            <a:off x="3167063" y="2466975"/>
            <a:ext cx="419100" cy="4191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61" name="Block Arc 160"/>
          <xdr:cNvSpPr/>
        </xdr:nvSpPr>
        <xdr:spPr>
          <a:xfrm>
            <a:off x="3167063" y="2466975"/>
            <a:ext cx="419100" cy="419100"/>
          </a:xfrm>
          <a:prstGeom prst="blockArc">
            <a:avLst>
              <a:gd name="adj1" fmla="val 16200000"/>
              <a:gd name="adj2" fmla="val 1016525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546236</xdr:colOff>
      <xdr:row>17</xdr:row>
      <xdr:rowOff>58269</xdr:rowOff>
    </xdr:from>
    <xdr:to>
      <xdr:col>3</xdr:col>
      <xdr:colOff>358588</xdr:colOff>
      <xdr:row>18</xdr:row>
      <xdr:rowOff>45988</xdr:rowOff>
    </xdr:to>
    <xdr:grpSp>
      <xdr:nvGrpSpPr>
        <xdr:cNvPr id="162" name="SprkR19C6Shape"/>
        <xdr:cNvGrpSpPr/>
      </xdr:nvGrpSpPr>
      <xdr:grpSpPr>
        <a:xfrm>
          <a:off x="3022736" y="6512857"/>
          <a:ext cx="383852" cy="402337"/>
          <a:chOff x="3167063" y="6657975"/>
          <a:chExt cx="419100" cy="419100"/>
        </a:xfrm>
      </xdr:grpSpPr>
      <xdr:sp macro="" textlink="">
        <xdr:nvSpPr>
          <xdr:cNvPr id="163" name="Oval 162"/>
          <xdr:cNvSpPr/>
        </xdr:nvSpPr>
        <xdr:spPr>
          <a:xfrm>
            <a:off x="3167063" y="6657975"/>
            <a:ext cx="419100" cy="4191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64" name="Block Arc 163"/>
          <xdr:cNvSpPr/>
        </xdr:nvSpPr>
        <xdr:spPr>
          <a:xfrm>
            <a:off x="3167063" y="6657975"/>
            <a:ext cx="419100" cy="419100"/>
          </a:xfrm>
          <a:prstGeom prst="blockArc">
            <a:avLst>
              <a:gd name="adj1" fmla="val 16200000"/>
              <a:gd name="adj2" fmla="val 899514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546236</xdr:colOff>
      <xdr:row>6</xdr:row>
      <xdr:rowOff>13446</xdr:rowOff>
    </xdr:from>
    <xdr:to>
      <xdr:col>3</xdr:col>
      <xdr:colOff>358588</xdr:colOff>
      <xdr:row>7</xdr:row>
      <xdr:rowOff>34782</xdr:rowOff>
    </xdr:to>
    <xdr:grpSp>
      <xdr:nvGrpSpPr>
        <xdr:cNvPr id="165" name="SprkR8C6Shape"/>
        <xdr:cNvGrpSpPr/>
      </xdr:nvGrpSpPr>
      <xdr:grpSpPr>
        <a:xfrm>
          <a:off x="3022736" y="1940858"/>
          <a:ext cx="383852" cy="402336"/>
          <a:chOff x="3186113" y="2085975"/>
          <a:chExt cx="381000" cy="381000"/>
        </a:xfrm>
      </xdr:grpSpPr>
      <xdr:sp macro="" textlink="">
        <xdr:nvSpPr>
          <xdr:cNvPr id="166" name="Oval 165"/>
          <xdr:cNvSpPr/>
        </xdr:nvSpPr>
        <xdr:spPr>
          <a:xfrm>
            <a:off x="3186113" y="2085975"/>
            <a:ext cx="381000" cy="3810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67" name="Block Arc 166"/>
          <xdr:cNvSpPr/>
        </xdr:nvSpPr>
        <xdr:spPr>
          <a:xfrm>
            <a:off x="3186113" y="2085975"/>
            <a:ext cx="381000" cy="381000"/>
          </a:xfrm>
          <a:prstGeom prst="blockArc">
            <a:avLst>
              <a:gd name="adj1" fmla="val 16200000"/>
              <a:gd name="adj2" fmla="val 945218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546236</xdr:colOff>
      <xdr:row>19</xdr:row>
      <xdr:rowOff>67234</xdr:rowOff>
    </xdr:from>
    <xdr:to>
      <xdr:col>3</xdr:col>
      <xdr:colOff>358588</xdr:colOff>
      <xdr:row>20</xdr:row>
      <xdr:rowOff>54952</xdr:rowOff>
    </xdr:to>
    <xdr:grpSp>
      <xdr:nvGrpSpPr>
        <xdr:cNvPr id="168" name="SprkR21C6Shape"/>
        <xdr:cNvGrpSpPr/>
      </xdr:nvGrpSpPr>
      <xdr:grpSpPr>
        <a:xfrm>
          <a:off x="3022736" y="7351058"/>
          <a:ext cx="383852" cy="402335"/>
          <a:chOff x="3167063" y="7496175"/>
          <a:chExt cx="419100" cy="419100"/>
        </a:xfrm>
      </xdr:grpSpPr>
      <xdr:sp macro="" textlink="">
        <xdr:nvSpPr>
          <xdr:cNvPr id="169" name="Oval 168"/>
          <xdr:cNvSpPr/>
        </xdr:nvSpPr>
        <xdr:spPr>
          <a:xfrm>
            <a:off x="3167063" y="7496175"/>
            <a:ext cx="419100" cy="4191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70" name="Block Arc 169"/>
          <xdr:cNvSpPr/>
        </xdr:nvSpPr>
        <xdr:spPr>
          <a:xfrm>
            <a:off x="3167063" y="7496175"/>
            <a:ext cx="419100" cy="419100"/>
          </a:xfrm>
          <a:prstGeom prst="blockArc">
            <a:avLst>
              <a:gd name="adj1" fmla="val 16200000"/>
              <a:gd name="adj2" fmla="val 13075261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546236</xdr:colOff>
      <xdr:row>16</xdr:row>
      <xdr:rowOff>53787</xdr:rowOff>
    </xdr:from>
    <xdr:to>
      <xdr:col>3</xdr:col>
      <xdr:colOff>358588</xdr:colOff>
      <xdr:row>17</xdr:row>
      <xdr:rowOff>41505</xdr:rowOff>
    </xdr:to>
    <xdr:grpSp>
      <xdr:nvGrpSpPr>
        <xdr:cNvPr id="171" name="SprkR18C6Shape"/>
        <xdr:cNvGrpSpPr/>
      </xdr:nvGrpSpPr>
      <xdr:grpSpPr>
        <a:xfrm>
          <a:off x="3022736" y="6093758"/>
          <a:ext cx="383852" cy="402335"/>
          <a:chOff x="3167063" y="6238875"/>
          <a:chExt cx="419100" cy="419100"/>
        </a:xfrm>
      </xdr:grpSpPr>
      <xdr:sp macro="" textlink="">
        <xdr:nvSpPr>
          <xdr:cNvPr id="172" name="Oval 171"/>
          <xdr:cNvSpPr/>
        </xdr:nvSpPr>
        <xdr:spPr>
          <a:xfrm>
            <a:off x="3167063" y="6238875"/>
            <a:ext cx="419100" cy="4191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73" name="Block Arc 172"/>
          <xdr:cNvSpPr/>
        </xdr:nvSpPr>
        <xdr:spPr>
          <a:xfrm>
            <a:off x="3167063" y="6238875"/>
            <a:ext cx="419100" cy="419100"/>
          </a:xfrm>
          <a:prstGeom prst="blockArc">
            <a:avLst>
              <a:gd name="adj1" fmla="val 16200000"/>
              <a:gd name="adj2" fmla="val 14314537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555761</xdr:colOff>
      <xdr:row>21</xdr:row>
      <xdr:rowOff>42581</xdr:rowOff>
    </xdr:from>
    <xdr:to>
      <xdr:col>3</xdr:col>
      <xdr:colOff>358588</xdr:colOff>
      <xdr:row>22</xdr:row>
      <xdr:rowOff>0</xdr:rowOff>
    </xdr:to>
    <xdr:grpSp>
      <xdr:nvGrpSpPr>
        <xdr:cNvPr id="174" name="SprkR23C6Shape"/>
        <xdr:cNvGrpSpPr/>
      </xdr:nvGrpSpPr>
      <xdr:grpSpPr>
        <a:xfrm>
          <a:off x="3032261" y="8155640"/>
          <a:ext cx="374327" cy="372036"/>
          <a:chOff x="3167063" y="8334375"/>
          <a:chExt cx="419100" cy="419100"/>
        </a:xfrm>
      </xdr:grpSpPr>
      <xdr:sp macro="" textlink="">
        <xdr:nvSpPr>
          <xdr:cNvPr id="175" name="Oval 174"/>
          <xdr:cNvSpPr/>
        </xdr:nvSpPr>
        <xdr:spPr>
          <a:xfrm>
            <a:off x="3167063" y="8334375"/>
            <a:ext cx="419100" cy="4191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76" name="Block Arc 175"/>
          <xdr:cNvSpPr/>
        </xdr:nvSpPr>
        <xdr:spPr>
          <a:xfrm>
            <a:off x="3167063" y="8334375"/>
            <a:ext cx="419100" cy="419100"/>
          </a:xfrm>
          <a:prstGeom prst="blockArc">
            <a:avLst>
              <a:gd name="adj1" fmla="val 16200000"/>
              <a:gd name="adj2" fmla="val 13272708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546236</xdr:colOff>
      <xdr:row>11</xdr:row>
      <xdr:rowOff>31375</xdr:rowOff>
    </xdr:from>
    <xdr:to>
      <xdr:col>3</xdr:col>
      <xdr:colOff>358588</xdr:colOff>
      <xdr:row>12</xdr:row>
      <xdr:rowOff>19094</xdr:rowOff>
    </xdr:to>
    <xdr:grpSp>
      <xdr:nvGrpSpPr>
        <xdr:cNvPr id="180" name="SprkR13C6Shape"/>
        <xdr:cNvGrpSpPr/>
      </xdr:nvGrpSpPr>
      <xdr:grpSpPr>
        <a:xfrm>
          <a:off x="3022736" y="3998257"/>
          <a:ext cx="383852" cy="402337"/>
          <a:chOff x="3167063" y="4143375"/>
          <a:chExt cx="419100" cy="419100"/>
        </a:xfrm>
      </xdr:grpSpPr>
      <xdr:sp macro="" textlink="">
        <xdr:nvSpPr>
          <xdr:cNvPr id="181" name="Oval 180"/>
          <xdr:cNvSpPr/>
        </xdr:nvSpPr>
        <xdr:spPr>
          <a:xfrm>
            <a:off x="3167063" y="4143375"/>
            <a:ext cx="419100" cy="4191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82" name="Block Arc 181"/>
          <xdr:cNvSpPr/>
        </xdr:nvSpPr>
        <xdr:spPr>
          <a:xfrm>
            <a:off x="3167063" y="4143375"/>
            <a:ext cx="419100" cy="419100"/>
          </a:xfrm>
          <a:prstGeom prst="blockArc">
            <a:avLst>
              <a:gd name="adj1" fmla="val 16200000"/>
              <a:gd name="adj2" fmla="val 8891398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563562</xdr:colOff>
      <xdr:row>2</xdr:row>
      <xdr:rowOff>52388</xdr:rowOff>
    </xdr:from>
    <xdr:to>
      <xdr:col>3</xdr:col>
      <xdr:colOff>642937</xdr:colOff>
      <xdr:row>2</xdr:row>
      <xdr:rowOff>700088</xdr:rowOff>
    </xdr:to>
    <xdr:grpSp>
      <xdr:nvGrpSpPr>
        <xdr:cNvPr id="2" name="SprkR5C7Shape"/>
        <xdr:cNvGrpSpPr/>
      </xdr:nvGrpSpPr>
      <xdr:grpSpPr>
        <a:xfrm>
          <a:off x="4157662" y="763588"/>
          <a:ext cx="663575" cy="647700"/>
          <a:chOff x="4762500" y="890588"/>
          <a:chExt cx="647700" cy="647700"/>
        </a:xfrm>
      </xdr:grpSpPr>
      <xdr:sp macro="" textlink="">
        <xdr:nvSpPr>
          <xdr:cNvPr id="3" name="Oval 2"/>
          <xdr:cNvSpPr/>
        </xdr:nvSpPr>
        <xdr:spPr>
          <a:xfrm>
            <a:off x="4762500" y="890588"/>
            <a:ext cx="647700" cy="6477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" name="Block Arc 3"/>
          <xdr:cNvSpPr/>
        </xdr:nvSpPr>
        <xdr:spPr>
          <a:xfrm>
            <a:off x="4762500" y="890588"/>
            <a:ext cx="647700" cy="647700"/>
          </a:xfrm>
          <a:prstGeom prst="blockArc">
            <a:avLst>
              <a:gd name="adj1" fmla="val 16200000"/>
              <a:gd name="adj2" fmla="val 2150961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563562</xdr:colOff>
      <xdr:row>3</xdr:row>
      <xdr:rowOff>52388</xdr:rowOff>
    </xdr:from>
    <xdr:to>
      <xdr:col>3</xdr:col>
      <xdr:colOff>642937</xdr:colOff>
      <xdr:row>3</xdr:row>
      <xdr:rowOff>700088</xdr:rowOff>
    </xdr:to>
    <xdr:grpSp>
      <xdr:nvGrpSpPr>
        <xdr:cNvPr id="5" name="SprkR5C7Shape"/>
        <xdr:cNvGrpSpPr/>
      </xdr:nvGrpSpPr>
      <xdr:grpSpPr>
        <a:xfrm>
          <a:off x="4157662" y="1512888"/>
          <a:ext cx="663575" cy="647700"/>
          <a:chOff x="4762500" y="890588"/>
          <a:chExt cx="647700" cy="647700"/>
        </a:xfrm>
      </xdr:grpSpPr>
      <xdr:sp macro="" textlink="">
        <xdr:nvSpPr>
          <xdr:cNvPr id="6" name="Oval 5"/>
          <xdr:cNvSpPr/>
        </xdr:nvSpPr>
        <xdr:spPr>
          <a:xfrm>
            <a:off x="4762500" y="890588"/>
            <a:ext cx="647700" cy="6477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" name="Block Arc 6"/>
          <xdr:cNvSpPr/>
        </xdr:nvSpPr>
        <xdr:spPr>
          <a:xfrm>
            <a:off x="4762500" y="890588"/>
            <a:ext cx="647700" cy="647700"/>
          </a:xfrm>
          <a:prstGeom prst="blockArc">
            <a:avLst>
              <a:gd name="adj1" fmla="val 16200000"/>
              <a:gd name="adj2" fmla="val 2150961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563562</xdr:colOff>
      <xdr:row>5</xdr:row>
      <xdr:rowOff>52388</xdr:rowOff>
    </xdr:from>
    <xdr:to>
      <xdr:col>3</xdr:col>
      <xdr:colOff>642937</xdr:colOff>
      <xdr:row>5</xdr:row>
      <xdr:rowOff>700088</xdr:rowOff>
    </xdr:to>
    <xdr:grpSp>
      <xdr:nvGrpSpPr>
        <xdr:cNvPr id="11" name="SprkR5C7Shape"/>
        <xdr:cNvGrpSpPr/>
      </xdr:nvGrpSpPr>
      <xdr:grpSpPr>
        <a:xfrm>
          <a:off x="4157662" y="3011488"/>
          <a:ext cx="663575" cy="647700"/>
          <a:chOff x="4762500" y="890588"/>
          <a:chExt cx="647700" cy="647700"/>
        </a:xfrm>
      </xdr:grpSpPr>
      <xdr:sp macro="" textlink="">
        <xdr:nvSpPr>
          <xdr:cNvPr id="12" name="Oval 11"/>
          <xdr:cNvSpPr/>
        </xdr:nvSpPr>
        <xdr:spPr>
          <a:xfrm>
            <a:off x="4762500" y="890588"/>
            <a:ext cx="647700" cy="6477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" name="Block Arc 12"/>
          <xdr:cNvSpPr/>
        </xdr:nvSpPr>
        <xdr:spPr>
          <a:xfrm>
            <a:off x="4762500" y="890588"/>
            <a:ext cx="647700" cy="647700"/>
          </a:xfrm>
          <a:prstGeom prst="blockArc">
            <a:avLst>
              <a:gd name="adj1" fmla="val 16200000"/>
              <a:gd name="adj2" fmla="val 2150961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563562</xdr:colOff>
      <xdr:row>10</xdr:row>
      <xdr:rowOff>52388</xdr:rowOff>
    </xdr:from>
    <xdr:to>
      <xdr:col>3</xdr:col>
      <xdr:colOff>642937</xdr:colOff>
      <xdr:row>10</xdr:row>
      <xdr:rowOff>700088</xdr:rowOff>
    </xdr:to>
    <xdr:grpSp>
      <xdr:nvGrpSpPr>
        <xdr:cNvPr id="26" name="SprkR5C7Shape"/>
        <xdr:cNvGrpSpPr/>
      </xdr:nvGrpSpPr>
      <xdr:grpSpPr>
        <a:xfrm>
          <a:off x="4157662" y="6757988"/>
          <a:ext cx="663575" cy="647700"/>
          <a:chOff x="4762500" y="890588"/>
          <a:chExt cx="647700" cy="647700"/>
        </a:xfrm>
      </xdr:grpSpPr>
      <xdr:sp macro="" textlink="">
        <xdr:nvSpPr>
          <xdr:cNvPr id="27" name="Oval 26"/>
          <xdr:cNvSpPr/>
        </xdr:nvSpPr>
        <xdr:spPr>
          <a:xfrm>
            <a:off x="4762500" y="890588"/>
            <a:ext cx="647700" cy="6477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" name="Block Arc 27"/>
          <xdr:cNvSpPr/>
        </xdr:nvSpPr>
        <xdr:spPr>
          <a:xfrm>
            <a:off x="4762500" y="890588"/>
            <a:ext cx="647700" cy="647700"/>
          </a:xfrm>
          <a:prstGeom prst="blockArc">
            <a:avLst>
              <a:gd name="adj1" fmla="val 16200000"/>
              <a:gd name="adj2" fmla="val 2150961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563562</xdr:colOff>
      <xdr:row>11</xdr:row>
      <xdr:rowOff>52388</xdr:rowOff>
    </xdr:from>
    <xdr:to>
      <xdr:col>3</xdr:col>
      <xdr:colOff>642937</xdr:colOff>
      <xdr:row>11</xdr:row>
      <xdr:rowOff>700088</xdr:rowOff>
    </xdr:to>
    <xdr:grpSp>
      <xdr:nvGrpSpPr>
        <xdr:cNvPr id="29" name="SprkR5C7Shape"/>
        <xdr:cNvGrpSpPr/>
      </xdr:nvGrpSpPr>
      <xdr:grpSpPr>
        <a:xfrm>
          <a:off x="4157662" y="7507288"/>
          <a:ext cx="663575" cy="647700"/>
          <a:chOff x="4762500" y="890588"/>
          <a:chExt cx="647700" cy="647700"/>
        </a:xfrm>
      </xdr:grpSpPr>
      <xdr:sp macro="" textlink="">
        <xdr:nvSpPr>
          <xdr:cNvPr id="30" name="Oval 29"/>
          <xdr:cNvSpPr/>
        </xdr:nvSpPr>
        <xdr:spPr>
          <a:xfrm>
            <a:off x="4762500" y="890588"/>
            <a:ext cx="647700" cy="6477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1" name="Block Arc 30"/>
          <xdr:cNvSpPr/>
        </xdr:nvSpPr>
        <xdr:spPr>
          <a:xfrm>
            <a:off x="4762500" y="890588"/>
            <a:ext cx="647700" cy="647700"/>
          </a:xfrm>
          <a:prstGeom prst="blockArc">
            <a:avLst>
              <a:gd name="adj1" fmla="val 16200000"/>
              <a:gd name="adj2" fmla="val 2150961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563562</xdr:colOff>
      <xdr:row>13</xdr:row>
      <xdr:rowOff>52388</xdr:rowOff>
    </xdr:from>
    <xdr:to>
      <xdr:col>3</xdr:col>
      <xdr:colOff>642937</xdr:colOff>
      <xdr:row>13</xdr:row>
      <xdr:rowOff>700088</xdr:rowOff>
    </xdr:to>
    <xdr:grpSp>
      <xdr:nvGrpSpPr>
        <xdr:cNvPr id="35" name="SprkR5C7Shape"/>
        <xdr:cNvGrpSpPr/>
      </xdr:nvGrpSpPr>
      <xdr:grpSpPr>
        <a:xfrm>
          <a:off x="4157662" y="9005888"/>
          <a:ext cx="663575" cy="647700"/>
          <a:chOff x="4762500" y="890588"/>
          <a:chExt cx="647700" cy="647700"/>
        </a:xfrm>
      </xdr:grpSpPr>
      <xdr:sp macro="" textlink="">
        <xdr:nvSpPr>
          <xdr:cNvPr id="36" name="Oval 35"/>
          <xdr:cNvSpPr/>
        </xdr:nvSpPr>
        <xdr:spPr>
          <a:xfrm>
            <a:off x="4762500" y="890588"/>
            <a:ext cx="647700" cy="6477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7" name="Block Arc 36"/>
          <xdr:cNvSpPr/>
        </xdr:nvSpPr>
        <xdr:spPr>
          <a:xfrm>
            <a:off x="4762500" y="890588"/>
            <a:ext cx="647700" cy="647700"/>
          </a:xfrm>
          <a:prstGeom prst="blockArc">
            <a:avLst>
              <a:gd name="adj1" fmla="val 16200000"/>
              <a:gd name="adj2" fmla="val 2150961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563562</xdr:colOff>
      <xdr:row>14</xdr:row>
      <xdr:rowOff>52388</xdr:rowOff>
    </xdr:from>
    <xdr:to>
      <xdr:col>3</xdr:col>
      <xdr:colOff>642937</xdr:colOff>
      <xdr:row>14</xdr:row>
      <xdr:rowOff>700088</xdr:rowOff>
    </xdr:to>
    <xdr:grpSp>
      <xdr:nvGrpSpPr>
        <xdr:cNvPr id="38" name="SprkR5C7Shape"/>
        <xdr:cNvGrpSpPr/>
      </xdr:nvGrpSpPr>
      <xdr:grpSpPr>
        <a:xfrm>
          <a:off x="4157662" y="9755188"/>
          <a:ext cx="663575" cy="647700"/>
          <a:chOff x="4762500" y="890588"/>
          <a:chExt cx="647700" cy="647700"/>
        </a:xfrm>
      </xdr:grpSpPr>
      <xdr:sp macro="" textlink="">
        <xdr:nvSpPr>
          <xdr:cNvPr id="39" name="Oval 38"/>
          <xdr:cNvSpPr/>
        </xdr:nvSpPr>
        <xdr:spPr>
          <a:xfrm>
            <a:off x="4762500" y="890588"/>
            <a:ext cx="647700" cy="6477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0" name="Block Arc 39"/>
          <xdr:cNvSpPr/>
        </xdr:nvSpPr>
        <xdr:spPr>
          <a:xfrm>
            <a:off x="4762500" y="890588"/>
            <a:ext cx="647700" cy="647700"/>
          </a:xfrm>
          <a:prstGeom prst="blockArc">
            <a:avLst>
              <a:gd name="adj1" fmla="val 16200000"/>
              <a:gd name="adj2" fmla="val 2150961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563562</xdr:colOff>
      <xdr:row>15</xdr:row>
      <xdr:rowOff>52388</xdr:rowOff>
    </xdr:from>
    <xdr:to>
      <xdr:col>3</xdr:col>
      <xdr:colOff>642937</xdr:colOff>
      <xdr:row>15</xdr:row>
      <xdr:rowOff>700088</xdr:rowOff>
    </xdr:to>
    <xdr:grpSp>
      <xdr:nvGrpSpPr>
        <xdr:cNvPr id="41" name="SprkR5C7Shape"/>
        <xdr:cNvGrpSpPr/>
      </xdr:nvGrpSpPr>
      <xdr:grpSpPr>
        <a:xfrm>
          <a:off x="4157662" y="10504488"/>
          <a:ext cx="663575" cy="647700"/>
          <a:chOff x="4762500" y="890588"/>
          <a:chExt cx="647700" cy="647700"/>
        </a:xfrm>
      </xdr:grpSpPr>
      <xdr:sp macro="" textlink="">
        <xdr:nvSpPr>
          <xdr:cNvPr id="42" name="Oval 41"/>
          <xdr:cNvSpPr/>
        </xdr:nvSpPr>
        <xdr:spPr>
          <a:xfrm>
            <a:off x="4762500" y="890588"/>
            <a:ext cx="647700" cy="6477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3" name="Block Arc 42"/>
          <xdr:cNvSpPr/>
        </xdr:nvSpPr>
        <xdr:spPr>
          <a:xfrm>
            <a:off x="4762500" y="890588"/>
            <a:ext cx="647700" cy="647700"/>
          </a:xfrm>
          <a:prstGeom prst="blockArc">
            <a:avLst>
              <a:gd name="adj1" fmla="val 16200000"/>
              <a:gd name="adj2" fmla="val 2150961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563562</xdr:colOff>
      <xdr:row>17</xdr:row>
      <xdr:rowOff>52388</xdr:rowOff>
    </xdr:from>
    <xdr:to>
      <xdr:col>3</xdr:col>
      <xdr:colOff>642937</xdr:colOff>
      <xdr:row>17</xdr:row>
      <xdr:rowOff>700088</xdr:rowOff>
    </xdr:to>
    <xdr:grpSp>
      <xdr:nvGrpSpPr>
        <xdr:cNvPr id="47" name="SprkR5C7Shape"/>
        <xdr:cNvGrpSpPr/>
      </xdr:nvGrpSpPr>
      <xdr:grpSpPr>
        <a:xfrm>
          <a:off x="4157662" y="12003088"/>
          <a:ext cx="663575" cy="647700"/>
          <a:chOff x="4762500" y="890588"/>
          <a:chExt cx="647700" cy="647700"/>
        </a:xfrm>
      </xdr:grpSpPr>
      <xdr:sp macro="" textlink="">
        <xdr:nvSpPr>
          <xdr:cNvPr id="48" name="Oval 47"/>
          <xdr:cNvSpPr/>
        </xdr:nvSpPr>
        <xdr:spPr>
          <a:xfrm>
            <a:off x="4762500" y="890588"/>
            <a:ext cx="647700" cy="6477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9" name="Block Arc 48"/>
          <xdr:cNvSpPr/>
        </xdr:nvSpPr>
        <xdr:spPr>
          <a:xfrm>
            <a:off x="4762500" y="890588"/>
            <a:ext cx="647700" cy="647700"/>
          </a:xfrm>
          <a:prstGeom prst="blockArc">
            <a:avLst>
              <a:gd name="adj1" fmla="val 16200000"/>
              <a:gd name="adj2" fmla="val 2150961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563562</xdr:colOff>
      <xdr:row>18</xdr:row>
      <xdr:rowOff>52388</xdr:rowOff>
    </xdr:from>
    <xdr:to>
      <xdr:col>3</xdr:col>
      <xdr:colOff>642937</xdr:colOff>
      <xdr:row>18</xdr:row>
      <xdr:rowOff>700088</xdr:rowOff>
    </xdr:to>
    <xdr:grpSp>
      <xdr:nvGrpSpPr>
        <xdr:cNvPr id="50" name="SprkR5C7Shape"/>
        <xdr:cNvGrpSpPr/>
      </xdr:nvGrpSpPr>
      <xdr:grpSpPr>
        <a:xfrm>
          <a:off x="4157662" y="12752388"/>
          <a:ext cx="663575" cy="647700"/>
          <a:chOff x="4762500" y="890588"/>
          <a:chExt cx="647700" cy="647700"/>
        </a:xfrm>
      </xdr:grpSpPr>
      <xdr:sp macro="" textlink="">
        <xdr:nvSpPr>
          <xdr:cNvPr id="51" name="Oval 50"/>
          <xdr:cNvSpPr/>
        </xdr:nvSpPr>
        <xdr:spPr>
          <a:xfrm>
            <a:off x="4762500" y="890588"/>
            <a:ext cx="647700" cy="6477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2" name="Block Arc 51"/>
          <xdr:cNvSpPr/>
        </xdr:nvSpPr>
        <xdr:spPr>
          <a:xfrm>
            <a:off x="4762500" y="890588"/>
            <a:ext cx="647700" cy="647700"/>
          </a:xfrm>
          <a:prstGeom prst="blockArc">
            <a:avLst>
              <a:gd name="adj1" fmla="val 16200000"/>
              <a:gd name="adj2" fmla="val 2150961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563562</xdr:colOff>
      <xdr:row>19</xdr:row>
      <xdr:rowOff>52388</xdr:rowOff>
    </xdr:from>
    <xdr:to>
      <xdr:col>3</xdr:col>
      <xdr:colOff>642937</xdr:colOff>
      <xdr:row>19</xdr:row>
      <xdr:rowOff>700088</xdr:rowOff>
    </xdr:to>
    <xdr:grpSp>
      <xdr:nvGrpSpPr>
        <xdr:cNvPr id="53" name="SprkR5C7Shape"/>
        <xdr:cNvGrpSpPr/>
      </xdr:nvGrpSpPr>
      <xdr:grpSpPr>
        <a:xfrm>
          <a:off x="4157662" y="13501688"/>
          <a:ext cx="663575" cy="647700"/>
          <a:chOff x="4762500" y="890588"/>
          <a:chExt cx="647700" cy="647700"/>
        </a:xfrm>
      </xdr:grpSpPr>
      <xdr:sp macro="" textlink="">
        <xdr:nvSpPr>
          <xdr:cNvPr id="54" name="Oval 53"/>
          <xdr:cNvSpPr/>
        </xdr:nvSpPr>
        <xdr:spPr>
          <a:xfrm>
            <a:off x="4762500" y="890588"/>
            <a:ext cx="647700" cy="6477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5" name="Block Arc 54"/>
          <xdr:cNvSpPr/>
        </xdr:nvSpPr>
        <xdr:spPr>
          <a:xfrm>
            <a:off x="4762500" y="890588"/>
            <a:ext cx="647700" cy="647700"/>
          </a:xfrm>
          <a:prstGeom prst="blockArc">
            <a:avLst>
              <a:gd name="adj1" fmla="val 16200000"/>
              <a:gd name="adj2" fmla="val 2150961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563562</xdr:colOff>
      <xdr:row>20</xdr:row>
      <xdr:rowOff>52388</xdr:rowOff>
    </xdr:from>
    <xdr:to>
      <xdr:col>3</xdr:col>
      <xdr:colOff>642937</xdr:colOff>
      <xdr:row>20</xdr:row>
      <xdr:rowOff>700088</xdr:rowOff>
    </xdr:to>
    <xdr:grpSp>
      <xdr:nvGrpSpPr>
        <xdr:cNvPr id="56" name="SprkR5C7Shape"/>
        <xdr:cNvGrpSpPr/>
      </xdr:nvGrpSpPr>
      <xdr:grpSpPr>
        <a:xfrm>
          <a:off x="4157662" y="14250988"/>
          <a:ext cx="663575" cy="647700"/>
          <a:chOff x="4762500" y="890588"/>
          <a:chExt cx="647700" cy="647700"/>
        </a:xfrm>
      </xdr:grpSpPr>
      <xdr:sp macro="" textlink="">
        <xdr:nvSpPr>
          <xdr:cNvPr id="57" name="Oval 56"/>
          <xdr:cNvSpPr/>
        </xdr:nvSpPr>
        <xdr:spPr>
          <a:xfrm>
            <a:off x="4762500" y="890588"/>
            <a:ext cx="647700" cy="6477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8" name="Block Arc 57"/>
          <xdr:cNvSpPr/>
        </xdr:nvSpPr>
        <xdr:spPr>
          <a:xfrm>
            <a:off x="4762500" y="890588"/>
            <a:ext cx="647700" cy="647700"/>
          </a:xfrm>
          <a:prstGeom prst="blockArc">
            <a:avLst>
              <a:gd name="adj1" fmla="val 16200000"/>
              <a:gd name="adj2" fmla="val 2150961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563562</xdr:colOff>
      <xdr:row>21</xdr:row>
      <xdr:rowOff>52388</xdr:rowOff>
    </xdr:from>
    <xdr:to>
      <xdr:col>3</xdr:col>
      <xdr:colOff>642937</xdr:colOff>
      <xdr:row>21</xdr:row>
      <xdr:rowOff>700088</xdr:rowOff>
    </xdr:to>
    <xdr:grpSp>
      <xdr:nvGrpSpPr>
        <xdr:cNvPr id="59" name="SprkR5C7Shape"/>
        <xdr:cNvGrpSpPr/>
      </xdr:nvGrpSpPr>
      <xdr:grpSpPr>
        <a:xfrm>
          <a:off x="4157662" y="15000288"/>
          <a:ext cx="663575" cy="647700"/>
          <a:chOff x="4762500" y="890588"/>
          <a:chExt cx="647700" cy="647700"/>
        </a:xfrm>
      </xdr:grpSpPr>
      <xdr:sp macro="" textlink="">
        <xdr:nvSpPr>
          <xdr:cNvPr id="60" name="Oval 59"/>
          <xdr:cNvSpPr/>
        </xdr:nvSpPr>
        <xdr:spPr>
          <a:xfrm>
            <a:off x="4762500" y="890588"/>
            <a:ext cx="647700" cy="6477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1" name="Block Arc 60"/>
          <xdr:cNvSpPr/>
        </xdr:nvSpPr>
        <xdr:spPr>
          <a:xfrm>
            <a:off x="4762500" y="890588"/>
            <a:ext cx="647700" cy="647700"/>
          </a:xfrm>
          <a:prstGeom prst="blockArc">
            <a:avLst>
              <a:gd name="adj1" fmla="val 16200000"/>
              <a:gd name="adj2" fmla="val 2150961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563562</xdr:colOff>
      <xdr:row>3</xdr:row>
      <xdr:rowOff>52388</xdr:rowOff>
    </xdr:from>
    <xdr:to>
      <xdr:col>3</xdr:col>
      <xdr:colOff>642937</xdr:colOff>
      <xdr:row>3</xdr:row>
      <xdr:rowOff>700088</xdr:rowOff>
    </xdr:to>
    <xdr:grpSp>
      <xdr:nvGrpSpPr>
        <xdr:cNvPr id="62" name="SprkR6C7Shape"/>
        <xdr:cNvGrpSpPr/>
      </xdr:nvGrpSpPr>
      <xdr:grpSpPr>
        <a:xfrm>
          <a:off x="4157662" y="1512888"/>
          <a:ext cx="663575" cy="647700"/>
          <a:chOff x="4762500" y="1643063"/>
          <a:chExt cx="647700" cy="647700"/>
        </a:xfrm>
      </xdr:grpSpPr>
      <xdr:sp macro="" textlink="">
        <xdr:nvSpPr>
          <xdr:cNvPr id="63" name="Oval 62"/>
          <xdr:cNvSpPr/>
        </xdr:nvSpPr>
        <xdr:spPr>
          <a:xfrm>
            <a:off x="4762500" y="1643063"/>
            <a:ext cx="647700" cy="6477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4" name="Block Arc 63"/>
          <xdr:cNvSpPr/>
        </xdr:nvSpPr>
        <xdr:spPr>
          <a:xfrm>
            <a:off x="4762500" y="1643063"/>
            <a:ext cx="647700" cy="647700"/>
          </a:xfrm>
          <a:prstGeom prst="blockArc">
            <a:avLst>
              <a:gd name="adj1" fmla="val 16200000"/>
              <a:gd name="adj2" fmla="val 21383738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563562</xdr:colOff>
      <xdr:row>5</xdr:row>
      <xdr:rowOff>52388</xdr:rowOff>
    </xdr:from>
    <xdr:to>
      <xdr:col>3</xdr:col>
      <xdr:colOff>642937</xdr:colOff>
      <xdr:row>5</xdr:row>
      <xdr:rowOff>700088</xdr:rowOff>
    </xdr:to>
    <xdr:grpSp>
      <xdr:nvGrpSpPr>
        <xdr:cNvPr id="65" name="SprkR8C7Shape"/>
        <xdr:cNvGrpSpPr/>
      </xdr:nvGrpSpPr>
      <xdr:grpSpPr>
        <a:xfrm>
          <a:off x="4157662" y="3011488"/>
          <a:ext cx="663575" cy="647700"/>
          <a:chOff x="4762500" y="3148013"/>
          <a:chExt cx="647700" cy="647700"/>
        </a:xfrm>
      </xdr:grpSpPr>
      <xdr:sp macro="" textlink="">
        <xdr:nvSpPr>
          <xdr:cNvPr id="66" name="Oval 65"/>
          <xdr:cNvSpPr/>
        </xdr:nvSpPr>
        <xdr:spPr>
          <a:xfrm>
            <a:off x="4762500" y="3148013"/>
            <a:ext cx="647700" cy="6477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7" name="Block Arc 66"/>
          <xdr:cNvSpPr/>
        </xdr:nvSpPr>
        <xdr:spPr>
          <a:xfrm>
            <a:off x="4762500" y="3148013"/>
            <a:ext cx="647700" cy="647700"/>
          </a:xfrm>
          <a:prstGeom prst="blockArc">
            <a:avLst>
              <a:gd name="adj1" fmla="val 16200000"/>
              <a:gd name="adj2" fmla="val 20647729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563562</xdr:colOff>
      <xdr:row>11</xdr:row>
      <xdr:rowOff>52388</xdr:rowOff>
    </xdr:from>
    <xdr:to>
      <xdr:col>3</xdr:col>
      <xdr:colOff>642937</xdr:colOff>
      <xdr:row>11</xdr:row>
      <xdr:rowOff>700088</xdr:rowOff>
    </xdr:to>
    <xdr:grpSp>
      <xdr:nvGrpSpPr>
        <xdr:cNvPr id="74" name="SprkR14C7Shape"/>
        <xdr:cNvGrpSpPr/>
      </xdr:nvGrpSpPr>
      <xdr:grpSpPr>
        <a:xfrm>
          <a:off x="4157662" y="7507288"/>
          <a:ext cx="663575" cy="647700"/>
          <a:chOff x="4762500" y="7662863"/>
          <a:chExt cx="647700" cy="647700"/>
        </a:xfrm>
      </xdr:grpSpPr>
      <xdr:sp macro="" textlink="">
        <xdr:nvSpPr>
          <xdr:cNvPr id="75" name="Oval 74"/>
          <xdr:cNvSpPr/>
        </xdr:nvSpPr>
        <xdr:spPr>
          <a:xfrm>
            <a:off x="4762500" y="7662863"/>
            <a:ext cx="647700" cy="6477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6" name="Block Arc 75"/>
          <xdr:cNvSpPr/>
        </xdr:nvSpPr>
        <xdr:spPr>
          <a:xfrm>
            <a:off x="4762500" y="7662863"/>
            <a:ext cx="647700" cy="647700"/>
          </a:xfrm>
          <a:prstGeom prst="blockArc">
            <a:avLst>
              <a:gd name="adj1" fmla="val 16200000"/>
              <a:gd name="adj2" fmla="val 710312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563562</xdr:colOff>
      <xdr:row>13</xdr:row>
      <xdr:rowOff>52388</xdr:rowOff>
    </xdr:from>
    <xdr:to>
      <xdr:col>3</xdr:col>
      <xdr:colOff>642937</xdr:colOff>
      <xdr:row>13</xdr:row>
      <xdr:rowOff>700088</xdr:rowOff>
    </xdr:to>
    <xdr:grpSp>
      <xdr:nvGrpSpPr>
        <xdr:cNvPr id="77" name="SprkR16C7Shape"/>
        <xdr:cNvGrpSpPr/>
      </xdr:nvGrpSpPr>
      <xdr:grpSpPr>
        <a:xfrm>
          <a:off x="4157662" y="9005888"/>
          <a:ext cx="663575" cy="647700"/>
          <a:chOff x="4762500" y="9167813"/>
          <a:chExt cx="647700" cy="647700"/>
        </a:xfrm>
      </xdr:grpSpPr>
      <xdr:sp macro="" textlink="">
        <xdr:nvSpPr>
          <xdr:cNvPr id="78" name="Oval 77"/>
          <xdr:cNvSpPr/>
        </xdr:nvSpPr>
        <xdr:spPr>
          <a:xfrm>
            <a:off x="4762500" y="9167813"/>
            <a:ext cx="647700" cy="6477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9" name="Block Arc 78"/>
          <xdr:cNvSpPr/>
        </xdr:nvSpPr>
        <xdr:spPr>
          <a:xfrm>
            <a:off x="4762500" y="9167813"/>
            <a:ext cx="647700" cy="647700"/>
          </a:xfrm>
          <a:prstGeom prst="blockArc">
            <a:avLst>
              <a:gd name="adj1" fmla="val 16200000"/>
              <a:gd name="adj2" fmla="val 3143555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563562</xdr:colOff>
      <xdr:row>15</xdr:row>
      <xdr:rowOff>52388</xdr:rowOff>
    </xdr:from>
    <xdr:to>
      <xdr:col>3</xdr:col>
      <xdr:colOff>642937</xdr:colOff>
      <xdr:row>15</xdr:row>
      <xdr:rowOff>700088</xdr:rowOff>
    </xdr:to>
    <xdr:grpSp>
      <xdr:nvGrpSpPr>
        <xdr:cNvPr id="80" name="SprkR18C7Shape"/>
        <xdr:cNvGrpSpPr/>
      </xdr:nvGrpSpPr>
      <xdr:grpSpPr>
        <a:xfrm>
          <a:off x="4157662" y="10504488"/>
          <a:ext cx="663575" cy="647700"/>
          <a:chOff x="4762500" y="10672763"/>
          <a:chExt cx="647700" cy="647700"/>
        </a:xfrm>
      </xdr:grpSpPr>
      <xdr:sp macro="" textlink="">
        <xdr:nvSpPr>
          <xdr:cNvPr id="81" name="Oval 80"/>
          <xdr:cNvSpPr/>
        </xdr:nvSpPr>
        <xdr:spPr>
          <a:xfrm>
            <a:off x="4762500" y="10672763"/>
            <a:ext cx="647700" cy="6477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2" name="Block Arc 81"/>
          <xdr:cNvSpPr/>
        </xdr:nvSpPr>
        <xdr:spPr>
          <a:xfrm>
            <a:off x="4762500" y="10672763"/>
            <a:ext cx="647700" cy="647700"/>
          </a:xfrm>
          <a:prstGeom prst="blockArc">
            <a:avLst>
              <a:gd name="adj1" fmla="val 16200000"/>
              <a:gd name="adj2" fmla="val 3560244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563562</xdr:colOff>
      <xdr:row>17</xdr:row>
      <xdr:rowOff>52388</xdr:rowOff>
    </xdr:from>
    <xdr:to>
      <xdr:col>3</xdr:col>
      <xdr:colOff>642937</xdr:colOff>
      <xdr:row>17</xdr:row>
      <xdr:rowOff>700088</xdr:rowOff>
    </xdr:to>
    <xdr:grpSp>
      <xdr:nvGrpSpPr>
        <xdr:cNvPr id="83" name="SprkR20C7Shape"/>
        <xdr:cNvGrpSpPr/>
      </xdr:nvGrpSpPr>
      <xdr:grpSpPr>
        <a:xfrm>
          <a:off x="4157662" y="12003088"/>
          <a:ext cx="663575" cy="647700"/>
          <a:chOff x="4762500" y="12177713"/>
          <a:chExt cx="647700" cy="647700"/>
        </a:xfrm>
      </xdr:grpSpPr>
      <xdr:sp macro="" textlink="">
        <xdr:nvSpPr>
          <xdr:cNvPr id="84" name="Oval 83"/>
          <xdr:cNvSpPr/>
        </xdr:nvSpPr>
        <xdr:spPr>
          <a:xfrm>
            <a:off x="4762500" y="12177713"/>
            <a:ext cx="647700" cy="6477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5" name="Block Arc 84"/>
          <xdr:cNvSpPr/>
        </xdr:nvSpPr>
        <xdr:spPr>
          <a:xfrm>
            <a:off x="4762500" y="12177713"/>
            <a:ext cx="647700" cy="647700"/>
          </a:xfrm>
          <a:prstGeom prst="blockArc">
            <a:avLst>
              <a:gd name="adj1" fmla="val 16200000"/>
              <a:gd name="adj2" fmla="val 976589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563562</xdr:colOff>
      <xdr:row>19</xdr:row>
      <xdr:rowOff>52388</xdr:rowOff>
    </xdr:from>
    <xdr:to>
      <xdr:col>3</xdr:col>
      <xdr:colOff>642937</xdr:colOff>
      <xdr:row>19</xdr:row>
      <xdr:rowOff>700088</xdr:rowOff>
    </xdr:to>
    <xdr:grpSp>
      <xdr:nvGrpSpPr>
        <xdr:cNvPr id="86" name="SprkR22C7Shape"/>
        <xdr:cNvGrpSpPr/>
      </xdr:nvGrpSpPr>
      <xdr:grpSpPr>
        <a:xfrm>
          <a:off x="4157662" y="13501688"/>
          <a:ext cx="663575" cy="647700"/>
          <a:chOff x="4762500" y="13682663"/>
          <a:chExt cx="647700" cy="647700"/>
        </a:xfrm>
      </xdr:grpSpPr>
      <xdr:sp macro="" textlink="">
        <xdr:nvSpPr>
          <xdr:cNvPr id="87" name="Oval 86"/>
          <xdr:cNvSpPr/>
        </xdr:nvSpPr>
        <xdr:spPr>
          <a:xfrm>
            <a:off x="4762500" y="13682663"/>
            <a:ext cx="647700" cy="6477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8" name="Block Arc 87"/>
          <xdr:cNvSpPr/>
        </xdr:nvSpPr>
        <xdr:spPr>
          <a:xfrm>
            <a:off x="4762500" y="13682663"/>
            <a:ext cx="647700" cy="647700"/>
          </a:xfrm>
          <a:prstGeom prst="blockArc">
            <a:avLst>
              <a:gd name="adj1" fmla="val 16200000"/>
              <a:gd name="adj2" fmla="val 7385222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563562</xdr:colOff>
      <xdr:row>21</xdr:row>
      <xdr:rowOff>52388</xdr:rowOff>
    </xdr:from>
    <xdr:to>
      <xdr:col>3</xdr:col>
      <xdr:colOff>642937</xdr:colOff>
      <xdr:row>21</xdr:row>
      <xdr:rowOff>700088</xdr:rowOff>
    </xdr:to>
    <xdr:grpSp>
      <xdr:nvGrpSpPr>
        <xdr:cNvPr id="89" name="SprkR24C7Shape"/>
        <xdr:cNvGrpSpPr/>
      </xdr:nvGrpSpPr>
      <xdr:grpSpPr>
        <a:xfrm>
          <a:off x="4157662" y="15000288"/>
          <a:ext cx="663575" cy="647700"/>
          <a:chOff x="4762500" y="15187613"/>
          <a:chExt cx="647700" cy="647700"/>
        </a:xfrm>
      </xdr:grpSpPr>
      <xdr:sp macro="" textlink="">
        <xdr:nvSpPr>
          <xdr:cNvPr id="90" name="Oval 89"/>
          <xdr:cNvSpPr/>
        </xdr:nvSpPr>
        <xdr:spPr>
          <a:xfrm>
            <a:off x="4762500" y="15187613"/>
            <a:ext cx="647700" cy="6477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1" name="Block Arc 90"/>
          <xdr:cNvSpPr/>
        </xdr:nvSpPr>
        <xdr:spPr>
          <a:xfrm>
            <a:off x="4762500" y="15187613"/>
            <a:ext cx="647700" cy="647700"/>
          </a:xfrm>
          <a:prstGeom prst="blockArc">
            <a:avLst>
              <a:gd name="adj1" fmla="val 16200000"/>
              <a:gd name="adj2" fmla="val 13307087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563562</xdr:colOff>
      <xdr:row>10</xdr:row>
      <xdr:rowOff>52388</xdr:rowOff>
    </xdr:from>
    <xdr:to>
      <xdr:col>3</xdr:col>
      <xdr:colOff>642937</xdr:colOff>
      <xdr:row>10</xdr:row>
      <xdr:rowOff>700088</xdr:rowOff>
    </xdr:to>
    <xdr:grpSp>
      <xdr:nvGrpSpPr>
        <xdr:cNvPr id="101" name="SprkR13C7Shape"/>
        <xdr:cNvGrpSpPr/>
      </xdr:nvGrpSpPr>
      <xdr:grpSpPr>
        <a:xfrm>
          <a:off x="4157662" y="6757988"/>
          <a:ext cx="663575" cy="647700"/>
          <a:chOff x="4762500" y="6910388"/>
          <a:chExt cx="647700" cy="647700"/>
        </a:xfrm>
      </xdr:grpSpPr>
      <xdr:sp macro="" textlink="">
        <xdr:nvSpPr>
          <xdr:cNvPr id="102" name="Oval 101"/>
          <xdr:cNvSpPr/>
        </xdr:nvSpPr>
        <xdr:spPr>
          <a:xfrm>
            <a:off x="4762500" y="6910388"/>
            <a:ext cx="647700" cy="6477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3" name="Block Arc 102"/>
          <xdr:cNvSpPr/>
        </xdr:nvSpPr>
        <xdr:spPr>
          <a:xfrm>
            <a:off x="4762500" y="6910388"/>
            <a:ext cx="647700" cy="647700"/>
          </a:xfrm>
          <a:prstGeom prst="blockArc">
            <a:avLst>
              <a:gd name="adj1" fmla="val 16200000"/>
              <a:gd name="adj2" fmla="val 2485029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563562</xdr:colOff>
      <xdr:row>14</xdr:row>
      <xdr:rowOff>52388</xdr:rowOff>
    </xdr:from>
    <xdr:to>
      <xdr:col>3</xdr:col>
      <xdr:colOff>642937</xdr:colOff>
      <xdr:row>14</xdr:row>
      <xdr:rowOff>700088</xdr:rowOff>
    </xdr:to>
    <xdr:grpSp>
      <xdr:nvGrpSpPr>
        <xdr:cNvPr id="107" name="SprkR17C7Shape"/>
        <xdr:cNvGrpSpPr/>
      </xdr:nvGrpSpPr>
      <xdr:grpSpPr>
        <a:xfrm>
          <a:off x="4157662" y="9755188"/>
          <a:ext cx="663575" cy="647700"/>
          <a:chOff x="4762500" y="9920288"/>
          <a:chExt cx="647700" cy="647700"/>
        </a:xfrm>
      </xdr:grpSpPr>
      <xdr:sp macro="" textlink="">
        <xdr:nvSpPr>
          <xdr:cNvPr id="108" name="Oval 107"/>
          <xdr:cNvSpPr/>
        </xdr:nvSpPr>
        <xdr:spPr>
          <a:xfrm>
            <a:off x="4762500" y="9920288"/>
            <a:ext cx="647700" cy="6477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9" name="Block Arc 108"/>
          <xdr:cNvSpPr/>
        </xdr:nvSpPr>
        <xdr:spPr>
          <a:xfrm>
            <a:off x="4762500" y="9920288"/>
            <a:ext cx="647700" cy="647700"/>
          </a:xfrm>
          <a:prstGeom prst="blockArc">
            <a:avLst>
              <a:gd name="adj1" fmla="val 16200000"/>
              <a:gd name="adj2" fmla="val 655065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563562</xdr:colOff>
      <xdr:row>18</xdr:row>
      <xdr:rowOff>52388</xdr:rowOff>
    </xdr:from>
    <xdr:to>
      <xdr:col>3</xdr:col>
      <xdr:colOff>642937</xdr:colOff>
      <xdr:row>18</xdr:row>
      <xdr:rowOff>700088</xdr:rowOff>
    </xdr:to>
    <xdr:grpSp>
      <xdr:nvGrpSpPr>
        <xdr:cNvPr id="113" name="SprkR21C7Shape"/>
        <xdr:cNvGrpSpPr/>
      </xdr:nvGrpSpPr>
      <xdr:grpSpPr>
        <a:xfrm>
          <a:off x="4157662" y="12752388"/>
          <a:ext cx="663575" cy="647700"/>
          <a:chOff x="4762500" y="12930188"/>
          <a:chExt cx="647700" cy="647700"/>
        </a:xfrm>
      </xdr:grpSpPr>
      <xdr:sp macro="" textlink="">
        <xdr:nvSpPr>
          <xdr:cNvPr id="114" name="Oval 113"/>
          <xdr:cNvSpPr/>
        </xdr:nvSpPr>
        <xdr:spPr>
          <a:xfrm>
            <a:off x="4762500" y="12930188"/>
            <a:ext cx="647700" cy="6477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5" name="Block Arc 114"/>
          <xdr:cNvSpPr/>
        </xdr:nvSpPr>
        <xdr:spPr>
          <a:xfrm>
            <a:off x="4762500" y="12930188"/>
            <a:ext cx="647700" cy="647700"/>
          </a:xfrm>
          <a:prstGeom prst="blockArc">
            <a:avLst>
              <a:gd name="adj1" fmla="val 16200000"/>
              <a:gd name="adj2" fmla="val 5434847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563562</xdr:colOff>
      <xdr:row>20</xdr:row>
      <xdr:rowOff>52388</xdr:rowOff>
    </xdr:from>
    <xdr:to>
      <xdr:col>3</xdr:col>
      <xdr:colOff>642937</xdr:colOff>
      <xdr:row>20</xdr:row>
      <xdr:rowOff>700088</xdr:rowOff>
    </xdr:to>
    <xdr:grpSp>
      <xdr:nvGrpSpPr>
        <xdr:cNvPr id="116" name="SprkR23C7Shape"/>
        <xdr:cNvGrpSpPr/>
      </xdr:nvGrpSpPr>
      <xdr:grpSpPr>
        <a:xfrm>
          <a:off x="4157662" y="14250988"/>
          <a:ext cx="663575" cy="647700"/>
          <a:chOff x="4762500" y="14435138"/>
          <a:chExt cx="647700" cy="647700"/>
        </a:xfrm>
      </xdr:grpSpPr>
      <xdr:sp macro="" textlink="">
        <xdr:nvSpPr>
          <xdr:cNvPr id="117" name="Oval 116"/>
          <xdr:cNvSpPr/>
        </xdr:nvSpPr>
        <xdr:spPr>
          <a:xfrm>
            <a:off x="4762500" y="14435138"/>
            <a:ext cx="647700" cy="6477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8" name="Block Arc 117"/>
          <xdr:cNvSpPr/>
        </xdr:nvSpPr>
        <xdr:spPr>
          <a:xfrm>
            <a:off x="4762500" y="14435138"/>
            <a:ext cx="647700" cy="647700"/>
          </a:xfrm>
          <a:prstGeom prst="blockArc">
            <a:avLst>
              <a:gd name="adj1" fmla="val 16200000"/>
              <a:gd name="adj2" fmla="val 6707421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564387</xdr:colOff>
      <xdr:row>4</xdr:row>
      <xdr:rowOff>47625</xdr:rowOff>
    </xdr:from>
    <xdr:to>
      <xdr:col>3</xdr:col>
      <xdr:colOff>642111</xdr:colOff>
      <xdr:row>4</xdr:row>
      <xdr:rowOff>695325</xdr:rowOff>
    </xdr:to>
    <xdr:grpSp>
      <xdr:nvGrpSpPr>
        <xdr:cNvPr id="125" name="SprkR7C7Shape"/>
        <xdr:cNvGrpSpPr/>
      </xdr:nvGrpSpPr>
      <xdr:grpSpPr>
        <a:xfrm>
          <a:off x="4158487" y="2257425"/>
          <a:ext cx="661924" cy="647700"/>
          <a:chOff x="4762500" y="2395538"/>
          <a:chExt cx="647700" cy="647700"/>
        </a:xfrm>
      </xdr:grpSpPr>
      <xdr:sp macro="" textlink="">
        <xdr:nvSpPr>
          <xdr:cNvPr id="126" name="Oval 125"/>
          <xdr:cNvSpPr/>
        </xdr:nvSpPr>
        <xdr:spPr>
          <a:xfrm>
            <a:off x="4762500" y="2395538"/>
            <a:ext cx="647700" cy="6477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7" name="Block Arc 126"/>
          <xdr:cNvSpPr/>
        </xdr:nvSpPr>
        <xdr:spPr>
          <a:xfrm>
            <a:off x="4762500" y="2395538"/>
            <a:ext cx="647700" cy="647700"/>
          </a:xfrm>
          <a:prstGeom prst="blockArc">
            <a:avLst>
              <a:gd name="adj1" fmla="val 16200000"/>
              <a:gd name="adj2" fmla="val 665978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564387</xdr:colOff>
      <xdr:row>6</xdr:row>
      <xdr:rowOff>47625</xdr:rowOff>
    </xdr:from>
    <xdr:to>
      <xdr:col>3</xdr:col>
      <xdr:colOff>642111</xdr:colOff>
      <xdr:row>6</xdr:row>
      <xdr:rowOff>695325</xdr:rowOff>
    </xdr:to>
    <xdr:grpSp>
      <xdr:nvGrpSpPr>
        <xdr:cNvPr id="131" name="SprkR9C7Shape"/>
        <xdr:cNvGrpSpPr/>
      </xdr:nvGrpSpPr>
      <xdr:grpSpPr>
        <a:xfrm>
          <a:off x="4158487" y="3756025"/>
          <a:ext cx="661924" cy="647700"/>
          <a:chOff x="4762500" y="3900488"/>
          <a:chExt cx="647700" cy="647700"/>
        </a:xfrm>
      </xdr:grpSpPr>
      <xdr:sp macro="" textlink="">
        <xdr:nvSpPr>
          <xdr:cNvPr id="132" name="Oval 131"/>
          <xdr:cNvSpPr/>
        </xdr:nvSpPr>
        <xdr:spPr>
          <a:xfrm>
            <a:off x="4762500" y="3900488"/>
            <a:ext cx="647700" cy="6477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3" name="Block Arc 132"/>
          <xdr:cNvSpPr/>
        </xdr:nvSpPr>
        <xdr:spPr>
          <a:xfrm>
            <a:off x="4762500" y="3900488"/>
            <a:ext cx="647700" cy="647700"/>
          </a:xfrm>
          <a:prstGeom prst="blockArc">
            <a:avLst>
              <a:gd name="adj1" fmla="val 16200000"/>
              <a:gd name="adj2" fmla="val 7467953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564387</xdr:colOff>
      <xdr:row>7</xdr:row>
      <xdr:rowOff>63500</xdr:rowOff>
    </xdr:from>
    <xdr:to>
      <xdr:col>3</xdr:col>
      <xdr:colOff>642111</xdr:colOff>
      <xdr:row>7</xdr:row>
      <xdr:rowOff>711200</xdr:rowOff>
    </xdr:to>
    <xdr:grpSp>
      <xdr:nvGrpSpPr>
        <xdr:cNvPr id="134" name="SprkR10C7Shape"/>
        <xdr:cNvGrpSpPr/>
      </xdr:nvGrpSpPr>
      <xdr:grpSpPr>
        <a:xfrm>
          <a:off x="4158487" y="4521200"/>
          <a:ext cx="661924" cy="647700"/>
          <a:chOff x="4762500" y="4652963"/>
          <a:chExt cx="647700" cy="647700"/>
        </a:xfrm>
      </xdr:grpSpPr>
      <xdr:sp macro="" textlink="">
        <xdr:nvSpPr>
          <xdr:cNvPr id="135" name="Oval 134"/>
          <xdr:cNvSpPr/>
        </xdr:nvSpPr>
        <xdr:spPr>
          <a:xfrm>
            <a:off x="4762500" y="4652963"/>
            <a:ext cx="647700" cy="6477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6" name="Block Arc 135"/>
          <xdr:cNvSpPr/>
        </xdr:nvSpPr>
        <xdr:spPr>
          <a:xfrm>
            <a:off x="4762500" y="4652963"/>
            <a:ext cx="647700" cy="647700"/>
          </a:xfrm>
          <a:prstGeom prst="blockArc">
            <a:avLst>
              <a:gd name="adj1" fmla="val 16200000"/>
              <a:gd name="adj2" fmla="val 21063979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564387</xdr:colOff>
      <xdr:row>9</xdr:row>
      <xdr:rowOff>47625</xdr:rowOff>
    </xdr:from>
    <xdr:to>
      <xdr:col>3</xdr:col>
      <xdr:colOff>642111</xdr:colOff>
      <xdr:row>9</xdr:row>
      <xdr:rowOff>695325</xdr:rowOff>
    </xdr:to>
    <xdr:grpSp>
      <xdr:nvGrpSpPr>
        <xdr:cNvPr id="137" name="SprkR12C7Shape"/>
        <xdr:cNvGrpSpPr/>
      </xdr:nvGrpSpPr>
      <xdr:grpSpPr>
        <a:xfrm>
          <a:off x="4158487" y="6003925"/>
          <a:ext cx="661924" cy="647700"/>
          <a:chOff x="4762500" y="6157913"/>
          <a:chExt cx="647700" cy="647700"/>
        </a:xfrm>
      </xdr:grpSpPr>
      <xdr:sp macro="" textlink="">
        <xdr:nvSpPr>
          <xdr:cNvPr id="138" name="Oval 137"/>
          <xdr:cNvSpPr/>
        </xdr:nvSpPr>
        <xdr:spPr>
          <a:xfrm>
            <a:off x="4762500" y="6157913"/>
            <a:ext cx="647700" cy="6477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9" name="Block Arc 138"/>
          <xdr:cNvSpPr/>
        </xdr:nvSpPr>
        <xdr:spPr>
          <a:xfrm>
            <a:off x="4762500" y="6157913"/>
            <a:ext cx="647700" cy="647700"/>
          </a:xfrm>
          <a:prstGeom prst="blockArc">
            <a:avLst>
              <a:gd name="adj1" fmla="val 16200000"/>
              <a:gd name="adj2" fmla="val 309137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564387</xdr:colOff>
      <xdr:row>8</xdr:row>
      <xdr:rowOff>63500</xdr:rowOff>
    </xdr:from>
    <xdr:to>
      <xdr:col>3</xdr:col>
      <xdr:colOff>642111</xdr:colOff>
      <xdr:row>8</xdr:row>
      <xdr:rowOff>711200</xdr:rowOff>
    </xdr:to>
    <xdr:grpSp>
      <xdr:nvGrpSpPr>
        <xdr:cNvPr id="140" name="SprkR11C7Shape"/>
        <xdr:cNvGrpSpPr/>
      </xdr:nvGrpSpPr>
      <xdr:grpSpPr>
        <a:xfrm>
          <a:off x="4158487" y="5270500"/>
          <a:ext cx="661924" cy="647700"/>
          <a:chOff x="4762500" y="5405438"/>
          <a:chExt cx="647700" cy="647700"/>
        </a:xfrm>
      </xdr:grpSpPr>
      <xdr:sp macro="" textlink="">
        <xdr:nvSpPr>
          <xdr:cNvPr id="141" name="Oval 140"/>
          <xdr:cNvSpPr/>
        </xdr:nvSpPr>
        <xdr:spPr>
          <a:xfrm>
            <a:off x="4762500" y="5405438"/>
            <a:ext cx="647700" cy="6477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2" name="Block Arc 141"/>
          <xdr:cNvSpPr/>
        </xdr:nvSpPr>
        <xdr:spPr>
          <a:xfrm>
            <a:off x="4762500" y="5405438"/>
            <a:ext cx="647700" cy="647700"/>
          </a:xfrm>
          <a:prstGeom prst="blockArc">
            <a:avLst>
              <a:gd name="adj1" fmla="val 16200000"/>
              <a:gd name="adj2" fmla="val 985792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564387</xdr:colOff>
      <xdr:row>12</xdr:row>
      <xdr:rowOff>95250</xdr:rowOff>
    </xdr:from>
    <xdr:to>
      <xdr:col>3</xdr:col>
      <xdr:colOff>642111</xdr:colOff>
      <xdr:row>12</xdr:row>
      <xdr:rowOff>742950</xdr:rowOff>
    </xdr:to>
    <xdr:grpSp>
      <xdr:nvGrpSpPr>
        <xdr:cNvPr id="149" name="SprkR15C7Shape"/>
        <xdr:cNvGrpSpPr/>
      </xdr:nvGrpSpPr>
      <xdr:grpSpPr>
        <a:xfrm>
          <a:off x="4158487" y="8299450"/>
          <a:ext cx="661924" cy="647700"/>
          <a:chOff x="4762500" y="8415338"/>
          <a:chExt cx="647700" cy="647700"/>
        </a:xfrm>
      </xdr:grpSpPr>
      <xdr:sp macro="" textlink="">
        <xdr:nvSpPr>
          <xdr:cNvPr id="150" name="Oval 149"/>
          <xdr:cNvSpPr/>
        </xdr:nvSpPr>
        <xdr:spPr>
          <a:xfrm>
            <a:off x="4762500" y="8415338"/>
            <a:ext cx="647700" cy="6477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1" name="Block Arc 150"/>
          <xdr:cNvSpPr/>
        </xdr:nvSpPr>
        <xdr:spPr>
          <a:xfrm>
            <a:off x="4762500" y="8415338"/>
            <a:ext cx="647700" cy="647700"/>
          </a:xfrm>
          <a:prstGeom prst="blockArc">
            <a:avLst>
              <a:gd name="adj1" fmla="val 16200000"/>
              <a:gd name="adj2" fmla="val 2337426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564387</xdr:colOff>
      <xdr:row>16</xdr:row>
      <xdr:rowOff>63500</xdr:rowOff>
    </xdr:from>
    <xdr:to>
      <xdr:col>3</xdr:col>
      <xdr:colOff>642111</xdr:colOff>
      <xdr:row>16</xdr:row>
      <xdr:rowOff>711200</xdr:rowOff>
    </xdr:to>
    <xdr:grpSp>
      <xdr:nvGrpSpPr>
        <xdr:cNvPr id="161" name="SprkR19C7Shape"/>
        <xdr:cNvGrpSpPr/>
      </xdr:nvGrpSpPr>
      <xdr:grpSpPr>
        <a:xfrm>
          <a:off x="4158487" y="11264900"/>
          <a:ext cx="661924" cy="647700"/>
          <a:chOff x="4762500" y="11425238"/>
          <a:chExt cx="647700" cy="647700"/>
        </a:xfrm>
      </xdr:grpSpPr>
      <xdr:sp macro="" textlink="">
        <xdr:nvSpPr>
          <xdr:cNvPr id="162" name="Oval 161"/>
          <xdr:cNvSpPr/>
        </xdr:nvSpPr>
        <xdr:spPr>
          <a:xfrm>
            <a:off x="4762500" y="11425238"/>
            <a:ext cx="647700" cy="647700"/>
          </a:xfrm>
          <a:prstGeom prst="ellipse">
            <a:avLst/>
          </a:prstGeom>
          <a:solidFill>
            <a:srgbClr val="C8C8C8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63" name="Block Arc 162"/>
          <xdr:cNvSpPr/>
        </xdr:nvSpPr>
        <xdr:spPr>
          <a:xfrm>
            <a:off x="4762500" y="11425238"/>
            <a:ext cx="647700" cy="647700"/>
          </a:xfrm>
          <a:prstGeom prst="blockArc">
            <a:avLst>
              <a:gd name="adj1" fmla="val 16200000"/>
              <a:gd name="adj2" fmla="val 21158663"/>
              <a:gd name="adj3" fmla="val 100000"/>
            </a:avLst>
          </a:prstGeom>
          <a:solidFill>
            <a:srgbClr val="646464"/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9532</xdr:rowOff>
    </xdr:from>
    <xdr:to>
      <xdr:col>2</xdr:col>
      <xdr:colOff>723900</xdr:colOff>
      <xdr:row>19</xdr:row>
      <xdr:rowOff>3177</xdr:rowOff>
    </xdr:to>
    <xdr:pic>
      <xdr:nvPicPr>
        <xdr:cNvPr id="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31"/>
        <a:stretch/>
      </xdr:blipFill>
      <xdr:spPr bwMode="auto">
        <a:xfrm>
          <a:off x="0" y="838207"/>
          <a:ext cx="2943225" cy="325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3</xdr:col>
      <xdr:colOff>47626</xdr:colOff>
      <xdr:row>44</xdr:row>
      <xdr:rowOff>166688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938"/>
          <a:ext cx="4536282" cy="909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5</xdr:row>
      <xdr:rowOff>154174</xdr:rowOff>
    </xdr:from>
    <xdr:to>
      <xdr:col>3</xdr:col>
      <xdr:colOff>581608</xdr:colOff>
      <xdr:row>26</xdr:row>
      <xdr:rowOff>47625</xdr:rowOff>
    </xdr:to>
    <xdr:sp macro="" textlink="">
      <xdr:nvSpPr>
        <xdr:cNvPr id="4" name="Subtitle 2"/>
        <xdr:cNvSpPr txBox="1">
          <a:spLocks/>
        </xdr:cNvSpPr>
      </xdr:nvSpPr>
      <xdr:spPr>
        <a:xfrm>
          <a:off x="1676400" y="1211449"/>
          <a:ext cx="734008" cy="3893951"/>
        </a:xfrm>
        <a:prstGeom prst="rect">
          <a:avLst/>
        </a:prstGeom>
      </xdr:spPr>
      <xdr:txBody>
        <a:bodyPr vert="vert270" wrap="square">
          <a:norm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6514" algn="l" rtl="0" fontAlgn="base">
            <a:spcBef>
              <a:spcPct val="0"/>
            </a:spcBef>
            <a:spcAft>
              <a:spcPct val="0"/>
            </a:spcAft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3046" algn="l" rtl="0" fontAlgn="base">
            <a:spcBef>
              <a:spcPct val="0"/>
            </a:spcBef>
            <a:spcAft>
              <a:spcPct val="0"/>
            </a:spcAft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69569" algn="l" rtl="0" fontAlgn="base">
            <a:spcBef>
              <a:spcPct val="0"/>
            </a:spcBef>
            <a:spcAft>
              <a:spcPct val="0"/>
            </a:spcAft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6085" algn="l" rtl="0" fontAlgn="base">
            <a:spcBef>
              <a:spcPct val="0"/>
            </a:spcBef>
            <a:spcAft>
              <a:spcPct val="0"/>
            </a:spcAft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2610" algn="l" defTabSz="913046" rtl="0" eaLnBrk="1" latinLnBrk="0" hangingPunct="1"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39131" algn="l" defTabSz="913046" rtl="0" eaLnBrk="1" latinLnBrk="0" hangingPunct="1"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195653" algn="l" defTabSz="913046" rtl="0" eaLnBrk="1" latinLnBrk="0" hangingPunct="1"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2176" algn="l" defTabSz="913046" rtl="0" eaLnBrk="1" latinLnBrk="0" hangingPunct="1">
            <a:defRPr sz="1400"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marL="0" indent="0">
            <a:buNone/>
          </a:pPr>
          <a:r>
            <a:rPr lang="en-US" sz="1400" b="1">
              <a:solidFill>
                <a:srgbClr val="193B65"/>
              </a:solidFill>
              <a:latin typeface="+mj-lt"/>
            </a:rPr>
            <a:t>              </a:t>
          </a:r>
          <a:r>
            <a:rPr lang="en-US" sz="1100" b="1">
              <a:solidFill>
                <a:srgbClr val="193B65"/>
              </a:solidFill>
              <a:latin typeface="+mj-lt"/>
              <a:cs typeface="Arial" panose="020B0604020202020204" pitchFamily="34" charset="0"/>
            </a:rPr>
            <a:t>Average Gross Premium for Enhanced Product </a:t>
          </a:r>
        </a:p>
      </xdr:txBody>
    </xdr:sp>
    <xdr:clientData/>
  </xdr:twoCellAnchor>
  <xdr:twoCellAnchor editAs="oneCell">
    <xdr:from>
      <xdr:col>3</xdr:col>
      <xdr:colOff>462561</xdr:colOff>
      <xdr:row>2</xdr:row>
      <xdr:rowOff>9525</xdr:rowOff>
    </xdr:from>
    <xdr:to>
      <xdr:col>17</xdr:col>
      <xdr:colOff>20063</xdr:colOff>
      <xdr:row>27</xdr:row>
      <xdr:rowOff>19962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1361" y="495300"/>
          <a:ext cx="8091902" cy="4772937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2286000</xdr:colOff>
      <xdr:row>16</xdr:row>
      <xdr:rowOff>31750</xdr:rowOff>
    </xdr:from>
    <xdr:to>
      <xdr:col>9</xdr:col>
      <xdr:colOff>3577212</xdr:colOff>
      <xdr:row>16</xdr:row>
      <xdr:rowOff>328544</xdr:rowOff>
    </xdr:to>
    <xdr:sp macro="" textlink="">
      <xdr:nvSpPr>
        <xdr:cNvPr id="7" name="TextBox 1"/>
        <xdr:cNvSpPr txBox="1"/>
      </xdr:nvSpPr>
      <xdr:spPr>
        <a:xfrm>
          <a:off x="12115800" y="5327650"/>
          <a:ext cx="1291212" cy="29679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800">
              <a:solidFill>
                <a:schemeClr val="bg1"/>
              </a:solidFill>
            </a:rPr>
            <a:t>0 (36%)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412750</xdr:colOff>
      <xdr:row>3</xdr:row>
      <xdr:rowOff>15875</xdr:rowOff>
    </xdr:from>
    <xdr:to>
      <xdr:col>16</xdr:col>
      <xdr:colOff>174625</xdr:colOff>
      <xdr:row>42</xdr:row>
      <xdr:rowOff>127000</xdr:rowOff>
    </xdr:to>
    <xdr:pic>
      <xdr:nvPicPr>
        <xdr:cNvPr id="10" name="Picture 9"/>
        <xdr:cNvPicPr>
          <a:picLocks noChangeAspect="1" noChangeArrowheads="1"/>
          <a:extLst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2750" y="936625"/>
          <a:ext cx="17780000" cy="13112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1</xdr:row>
      <xdr:rowOff>30473</xdr:rowOff>
    </xdr:from>
    <xdr:to>
      <xdr:col>15</xdr:col>
      <xdr:colOff>617220</xdr:colOff>
      <xdr:row>38</xdr:row>
      <xdr:rowOff>23474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480053"/>
          <a:ext cx="9966960" cy="61956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114300</xdr:rowOff>
    </xdr:from>
    <xdr:to>
      <xdr:col>9</xdr:col>
      <xdr:colOff>47625</xdr:colOff>
      <xdr:row>21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817"/>
        <a:stretch/>
      </xdr:blipFill>
      <xdr:spPr bwMode="auto">
        <a:xfrm>
          <a:off x="133350" y="733425"/>
          <a:ext cx="5095875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364436</xdr:colOff>
      <xdr:row>22</xdr:row>
      <xdr:rowOff>372718</xdr:rowOff>
    </xdr:from>
    <xdr:to>
      <xdr:col>6</xdr:col>
      <xdr:colOff>2</xdr:colOff>
      <xdr:row>23</xdr:row>
      <xdr:rowOff>0</xdr:rowOff>
    </xdr:to>
    <xdr:sp macro="" textlink="">
      <xdr:nvSpPr>
        <xdr:cNvPr id="2" name="TextBox 1"/>
        <xdr:cNvSpPr txBox="1"/>
      </xdr:nvSpPr>
      <xdr:spPr>
        <a:xfrm>
          <a:off x="5917511" y="5763868"/>
          <a:ext cx="54666" cy="14163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5</xdr:col>
      <xdr:colOff>347381</xdr:colOff>
      <xdr:row>17</xdr:row>
      <xdr:rowOff>145674</xdr:rowOff>
    </xdr:from>
    <xdr:to>
      <xdr:col>14</xdr:col>
      <xdr:colOff>196774</xdr:colOff>
      <xdr:row>22</xdr:row>
      <xdr:rowOff>238280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0456" y="3384174"/>
          <a:ext cx="3773693" cy="2245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1053353</xdr:colOff>
      <xdr:row>4</xdr:row>
      <xdr:rowOff>89647</xdr:rowOff>
    </xdr:from>
    <xdr:to>
      <xdr:col>6</xdr:col>
      <xdr:colOff>36419</xdr:colOff>
      <xdr:row>19</xdr:row>
      <xdr:rowOff>356908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412" y="1086971"/>
          <a:ext cx="4843742" cy="3348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325646</xdr:colOff>
      <xdr:row>3</xdr:row>
      <xdr:rowOff>403779</xdr:rowOff>
    </xdr:from>
    <xdr:to>
      <xdr:col>30</xdr:col>
      <xdr:colOff>325646</xdr:colOff>
      <xdr:row>3</xdr:row>
      <xdr:rowOff>741554</xdr:rowOff>
    </xdr:to>
    <xdr:sp macro="" textlink="">
      <xdr:nvSpPr>
        <xdr:cNvPr id="10" name="Rectangle 9"/>
        <xdr:cNvSpPr/>
      </xdr:nvSpPr>
      <xdr:spPr>
        <a:xfrm rot="16200000">
          <a:off x="16934613" y="1722594"/>
          <a:ext cx="337775" cy="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aseline="30000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(b)</a:t>
          </a:r>
          <a:endParaRPr lang="en-US" sz="16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6</xdr:row>
      <xdr:rowOff>76200</xdr:rowOff>
    </xdr:from>
    <xdr:to>
      <xdr:col>10</xdr:col>
      <xdr:colOff>340995</xdr:colOff>
      <xdr:row>24</xdr:row>
      <xdr:rowOff>120656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362075"/>
          <a:ext cx="6217920" cy="34734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274320</xdr:colOff>
      <xdr:row>21</xdr:row>
      <xdr:rowOff>62199</xdr:rowOff>
    </xdr:to>
    <xdr:grpSp>
      <xdr:nvGrpSpPr>
        <xdr:cNvPr id="3" name="Group 2"/>
        <xdr:cNvGrpSpPr/>
      </xdr:nvGrpSpPr>
      <xdr:grpSpPr>
        <a:xfrm>
          <a:off x="0" y="1114425"/>
          <a:ext cx="5760720" cy="3110199"/>
          <a:chOff x="346471" y="1721518"/>
          <a:chExt cx="4937760" cy="3110199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6471" y="1721518"/>
            <a:ext cx="4937760" cy="311019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83822" b="83703"/>
          <a:stretch/>
        </xdr:blipFill>
        <xdr:spPr>
          <a:xfrm>
            <a:off x="4361979" y="1721518"/>
            <a:ext cx="843215" cy="474505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347375</xdr:rowOff>
    </xdr:from>
    <xdr:to>
      <xdr:col>9</xdr:col>
      <xdr:colOff>153296</xdr:colOff>
      <xdr:row>12</xdr:row>
      <xdr:rowOff>177880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0235" y="347375"/>
          <a:ext cx="4389120" cy="390944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PopulationPyramidTable" displayName="PopulationPyramidTable" ref="A2:Q22" headerRowCount="0" totalsRowShown="0" headerRowDxfId="650" dataDxfId="649">
  <tableColumns count="17">
    <tableColumn id="10" name="Column10" headerRowDxfId="648" dataDxfId="647"/>
    <tableColumn id="11" name="Column11" headerRowDxfId="646" dataDxfId="645"/>
    <tableColumn id="12" name="Column12" headerRowDxfId="644" dataDxfId="643"/>
    <tableColumn id="13" name="Column13" headerRowDxfId="642" dataDxfId="641"/>
    <tableColumn id="14" name="Column14" headerRowDxfId="640" dataDxfId="639"/>
    <tableColumn id="15" name="Column15" headerRowDxfId="638" dataDxfId="637"/>
    <tableColumn id="16" name="Column16" headerRowDxfId="636" dataDxfId="635"/>
    <tableColumn id="17" name="Column17" headerRowDxfId="634" dataDxfId="633"/>
    <tableColumn id="18" name="Column18" headerRowDxfId="632" dataDxfId="631"/>
    <tableColumn id="2" name="Column2" headerRowDxfId="630" dataDxfId="629"/>
    <tableColumn id="3" name="Column3" headerRowDxfId="628" dataDxfId="627"/>
    <tableColumn id="4" name="Column4" headerRowDxfId="626" dataDxfId="625"/>
    <tableColumn id="5" name="Column5" headerRowDxfId="624" dataDxfId="623"/>
    <tableColumn id="6" name="Column6" headerRowDxfId="622" dataDxfId="621"/>
    <tableColumn id="7" name="Column7" headerRowDxfId="620" dataDxfId="619"/>
    <tableColumn id="8" name="Column8" headerRowDxfId="618" dataDxfId="617"/>
    <tableColumn id="9" name="Column9" headerRowDxfId="616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2" name="Table2" displayName="Table2" ref="J5:P1033" header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Light2 2 5" showFirstColumn="0" showLastColumn="0" showRowStripes="1" showColumnStripes="0"/>
</table>
</file>

<file path=xl/tables/table11.xml><?xml version="1.0" encoding="utf-8"?>
<table xmlns="http://schemas.openxmlformats.org/spreadsheetml/2006/main" id="12" name="Table12" displayName="Table12" ref="B24:C26" headerRowCount="0" totalsRowShown="0" tableBorderDxfId="456">
  <tableColumns count="2">
    <tableColumn id="1" name="Column1" headerRowDxfId="455"/>
    <tableColumn id="2" name="Column2" headerRowDxfId="454"/>
  </tableColumns>
  <tableStyleInfo name="TableStyleLight2 2 5" showFirstColumn="0" showLastColumn="0" showRowStripes="1" showColumnStripes="0"/>
</table>
</file>

<file path=xl/tables/table12.xml><?xml version="1.0" encoding="utf-8"?>
<table xmlns="http://schemas.openxmlformats.org/spreadsheetml/2006/main" id="13" name="Table13" displayName="Table13" ref="B29:C32" headerRowCount="0" totalsRowShown="0" tableBorderDxfId="453">
  <tableColumns count="2">
    <tableColumn id="1" name="Column1" headerRowDxfId="452" dataDxfId="451"/>
    <tableColumn id="2" name="Column2" headerRowDxfId="450" dataDxfId="449"/>
  </tableColumns>
  <tableStyleInfo name="TableStyleLight2 2 5" showFirstColumn="0" showLastColumn="0" showRowStripes="1" showColumnStripes="0"/>
</table>
</file>

<file path=xl/tables/table13.xml><?xml version="1.0" encoding="utf-8"?>
<table xmlns="http://schemas.openxmlformats.org/spreadsheetml/2006/main" id="14" name="Table15" displayName="Table15" ref="E6:Q50" headerRowCount="0" totalsRowShown="0" headerRowDxfId="448" dataDxfId="447" tableBorderDxfId="446">
  <tableColumns count="13">
    <tableColumn id="1" name="Column1" headerRowDxfId="445" dataDxfId="444"/>
    <tableColumn id="2" name="Column2" headerRowDxfId="443" dataDxfId="442" dataCellStyle="Percent"/>
    <tableColumn id="3" name="Column3" headerRowDxfId="441" dataDxfId="440"/>
    <tableColumn id="4" name="Column4" headerRowDxfId="439" dataDxfId="438"/>
    <tableColumn id="5" name="Column5" headerRowDxfId="437" dataDxfId="436"/>
    <tableColumn id="6" name="Column6" headerRowDxfId="435" dataDxfId="434"/>
    <tableColumn id="7" name="Column7" headerRowDxfId="433" dataDxfId="432"/>
    <tableColumn id="8" name="Column8" headerRowDxfId="431" dataDxfId="430"/>
    <tableColumn id="9" name="Column9" headerRowDxfId="429" dataDxfId="428"/>
    <tableColumn id="10" name="Column10" headerRowDxfId="427" dataDxfId="426"/>
    <tableColumn id="11" name="Column11" headerRowDxfId="425" dataDxfId="424"/>
    <tableColumn id="12" name="Column12" headerRowDxfId="423" dataDxfId="422"/>
    <tableColumn id="13" name="Column13" headerRowDxfId="421" dataDxfId="420"/>
  </tableColumns>
  <tableStyleInfo name="TableStyleLight2 2 5" showFirstColumn="0" showLastColumn="0" showRowStripes="1" showColumnStripes="0"/>
</table>
</file>

<file path=xl/tables/table14.xml><?xml version="1.0" encoding="utf-8"?>
<table xmlns="http://schemas.openxmlformats.org/spreadsheetml/2006/main" id="15" name="Table16" displayName="Table16" ref="D4:O50" headerRowCount="0" totalsRowShown="0" headerRowDxfId="419" dataDxfId="418">
  <tableColumns count="12">
    <tableColumn id="1" name="Column1" headerRowDxfId="417" dataDxfId="416"/>
    <tableColumn id="2" name="Column2" headerRowDxfId="415" dataDxfId="414"/>
    <tableColumn id="3" name="Column3" headerRowDxfId="413" dataDxfId="412"/>
    <tableColumn id="4" name="Column4" headerRowDxfId="411" dataDxfId="410"/>
    <tableColumn id="5" name="Column5" headerRowDxfId="409" dataDxfId="408"/>
    <tableColumn id="6" name="Column6" headerRowDxfId="407" dataDxfId="406"/>
    <tableColumn id="7" name="Column7" headerRowDxfId="405" dataDxfId="404"/>
    <tableColumn id="8" name="Column8" headerRowDxfId="403" dataDxfId="402"/>
    <tableColumn id="9" name="Column9" headerRowDxfId="401" dataDxfId="400"/>
    <tableColumn id="10" name="Column10" headerRowDxfId="399" dataDxfId="398" dataCellStyle="Percent"/>
    <tableColumn id="11" name="Column11" headerRowDxfId="397" dataDxfId="396"/>
    <tableColumn id="14" name="Column14" headerRowDxfId="395" dataDxfId="394"/>
  </tableColumns>
  <tableStyleInfo name="TableStyleLight2 2 5" showFirstColumn="0" showLastColumn="0" showRowStripes="1" showColumnStripes="0"/>
</table>
</file>

<file path=xl/tables/table2.xml><?xml version="1.0" encoding="utf-8"?>
<table xmlns="http://schemas.openxmlformats.org/spreadsheetml/2006/main" id="4" name="PopByRegionTable" displayName="PopByRegionTable" ref="B19:F23" headerRowCount="0" totalsRowShown="0" headerRowDxfId="615" dataDxfId="614">
  <tableColumns count="5">
    <tableColumn id="1" name="Column1" headerRowDxfId="613" dataDxfId="612"/>
    <tableColumn id="2" name="Column2" headerRowDxfId="611" dataDxfId="610"/>
    <tableColumn id="3" name="Column3" headerRowDxfId="609" dataDxfId="608"/>
    <tableColumn id="4" name="Column4" headerRowDxfId="607" dataDxfId="606"/>
    <tableColumn id="5" name="Column5" dataDxfId="605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5" name="Table14" displayName="Table14" ref="A2:AF33" headerRowCount="0" totalsRowShown="0" headerRowDxfId="604" dataDxfId="603">
  <tableColumns count="32">
    <tableColumn id="1" name="Column1" dataDxfId="602"/>
    <tableColumn id="32" name="Column32" dataDxfId="601"/>
    <tableColumn id="2" name="Column2" headerRowDxfId="600" dataDxfId="599"/>
    <tableColumn id="18" name="Column18" headerRowDxfId="598" dataDxfId="597"/>
    <tableColumn id="31" name="Column31" headerRowDxfId="596" dataDxfId="595"/>
    <tableColumn id="35" name="Column35" headerRowDxfId="594" dataDxfId="593"/>
    <tableColumn id="21" name="Column21" headerRowDxfId="592" dataDxfId="591" dataCellStyle="Percent"/>
    <tableColumn id="17" name="Column17" headerRowDxfId="590" dataDxfId="589" dataCellStyle="Percent"/>
    <tableColumn id="19" name="Column19" headerRowDxfId="588" dataDxfId="587" dataCellStyle="Percent"/>
    <tableColumn id="4" name="Column4" headerRowDxfId="586" dataDxfId="585"/>
    <tableColumn id="5" name="Column5" headerRowDxfId="584" dataDxfId="583"/>
    <tableColumn id="6" name="Column6" headerRowDxfId="582" dataDxfId="581"/>
    <tableColumn id="26" name="Column26" headerRowDxfId="580" dataDxfId="579"/>
    <tableColumn id="27" name="Column28" headerRowDxfId="578" dataDxfId="577"/>
    <tableColumn id="23" name="Column23" headerRowDxfId="576" dataDxfId="575" dataCellStyle="Percent"/>
    <tableColumn id="3" name="Column3" headerRowDxfId="574" dataDxfId="573" dataCellStyle="Percent"/>
    <tableColumn id="7" name="Column7" headerRowDxfId="572" dataDxfId="571" dataCellStyle="Percent"/>
    <tableColumn id="8" name="Column8" headerRowDxfId="570" dataDxfId="569" dataCellStyle="Percent"/>
    <tableColumn id="9" name="Column9" headerRowDxfId="568" dataDxfId="567" dataCellStyle="Percent"/>
    <tableColumn id="20" name="Column20" headerRowDxfId="566" dataDxfId="565" dataCellStyle="Percent"/>
    <tableColumn id="10" name="Column10" headerRowDxfId="564" dataDxfId="563"/>
    <tableColumn id="11" name="Column11" headerRowDxfId="562" dataDxfId="561"/>
    <tableColumn id="12" name="Column12" headerRowDxfId="560" dataDxfId="559"/>
    <tableColumn id="14" name="Column14" headerRowDxfId="558" dataDxfId="557"/>
    <tableColumn id="15" name="Column15" headerRowDxfId="556" dataDxfId="555"/>
    <tableColumn id="16" name="Column16" headerRowDxfId="554" dataDxfId="553"/>
    <tableColumn id="13" name="Column13" headerRowDxfId="552" dataDxfId="551"/>
    <tableColumn id="29" name="Column29" headerRowDxfId="550" dataDxfId="549"/>
    <tableColumn id="22" name="Column22" headerRowDxfId="548" dataDxfId="547" dataCellStyle="Percent"/>
    <tableColumn id="28" name="Column27" headerRowDxfId="546" dataDxfId="545"/>
    <tableColumn id="30" name="Column30" headerRowDxfId="544" dataDxfId="543"/>
    <tableColumn id="25" name="Column25" headerRowDxfId="542" dataDxfId="541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10" name="Table10" displayName="Table10" ref="H4:I23" headerRowCount="0" totalsRowShown="0" headerRowDxfId="540" dataDxfId="539" tableBorderDxfId="538">
  <tableColumns count="2">
    <tableColumn id="1" name="Column1" headerRowDxfId="537" dataDxfId="536"/>
    <tableColumn id="2" name="Column2" headerRowDxfId="535" dataDxfId="534"/>
  </tableColumns>
  <tableStyleInfo name="TableStyleLight2 2 5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3:E6" headerRowCount="0" totalsRowShown="0">
  <tableColumns count="5">
    <tableColumn id="1" name="Column1" headerRowDxfId="533"/>
    <tableColumn id="2" name="Column2" headerRowDxfId="532"/>
    <tableColumn id="3" name="Column3" headerRowDxfId="531"/>
    <tableColumn id="4" name="Column4" headerRowDxfId="530"/>
    <tableColumn id="5" name="Column5"/>
  </tableColumns>
  <tableStyleInfo name="TableStyleLight2 2 5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E11:N25" headerRowCount="0" totalsRowShown="0"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Light2 2 5" showFirstColumn="0" showLastColumn="0" showRowStripes="1" showColumnStripes="0"/>
</table>
</file>

<file path=xl/tables/table7.xml><?xml version="1.0" encoding="utf-8"?>
<table xmlns="http://schemas.openxmlformats.org/spreadsheetml/2006/main" id="6" name="Table17" displayName="Table17" ref="B8:P27" headerRowCount="0" totalsRowShown="0" headerRowDxfId="529" dataDxfId="528">
  <tableColumns count="15">
    <tableColumn id="16" name="Column7" headerRowDxfId="527" dataDxfId="526"/>
    <tableColumn id="3" name="Column3" headerRowDxfId="525" dataDxfId="524"/>
    <tableColumn id="21" name="Column10" headerRowDxfId="523" dataDxfId="522"/>
    <tableColumn id="4" name="Column4" headerRowDxfId="521" dataDxfId="520"/>
    <tableColumn id="6" name="Procedures" headerRowDxfId="519" dataDxfId="518" dataCellStyle="Percent"/>
    <tableColumn id="7" name="Drugs" headerRowDxfId="517" dataDxfId="516" dataCellStyle="Percent"/>
    <tableColumn id="8" name="Supplies" headerRowDxfId="515" dataDxfId="514" dataCellStyle="Percent"/>
    <tableColumn id="5" name="Services" headerRowDxfId="513" dataDxfId="512" dataCellStyle="Percent"/>
    <tableColumn id="9" name="Column5" headerRowDxfId="511" dataDxfId="510"/>
    <tableColumn id="10" name="Column6" headerRowDxfId="509" dataDxfId="508"/>
    <tableColumn id="11" name="DRG" headerRowDxfId="507" dataDxfId="506"/>
    <tableColumn id="13" name="Procedures8" headerRowDxfId="505" dataDxfId="504"/>
    <tableColumn id="12" name="Services7" headerRowDxfId="503" dataDxfId="502"/>
    <tableColumn id="14" name="Drugs9" headerRowDxfId="501" dataDxfId="500"/>
    <tableColumn id="15" name="Supplies10" headerRowDxfId="499" dataDxfId="498"/>
  </tableColumns>
  <tableStyleInfo name="TableStyleLight2 2" showFirstColumn="0" showLastColumn="0" showRowStripes="1" showColumnStripes="0"/>
</table>
</file>

<file path=xl/tables/table8.xml><?xml version="1.0" encoding="utf-8"?>
<table xmlns="http://schemas.openxmlformats.org/spreadsheetml/2006/main" id="9" name="Table77657" displayName="Table77657" ref="B4:K58" headerRowCount="0" totalsRowShown="0" headerRowDxfId="497" dataDxfId="496" tableBorderDxfId="495" headerRowCellStyle="Comma">
  <sortState ref="B4:L51">
    <sortCondition descending="1" ref="D4:D51"/>
  </sortState>
  <tableColumns count="10">
    <tableColumn id="1" name="Column1" headerRowDxfId="494" dataDxfId="493"/>
    <tableColumn id="2" name="Column2" headerRowDxfId="492" dataDxfId="491"/>
    <tableColumn id="3" name="Column3" headerRowDxfId="490" dataDxfId="489"/>
    <tableColumn id="4" name="Column4" headerRowDxfId="488" dataDxfId="487"/>
    <tableColumn id="7" name="Column11" headerRowDxfId="486" dataDxfId="485"/>
    <tableColumn id="6" name="Column6" headerRowDxfId="484" dataDxfId="483"/>
    <tableColumn id="21" name="Column7" headerRowDxfId="482" dataDxfId="481" headerRowCellStyle="Comma"/>
    <tableColumn id="22" name="Column8" headerRowDxfId="480" dataDxfId="479" headerRowCellStyle="Comma"/>
    <tableColumn id="23" name="Column9" headerRowDxfId="478" dataDxfId="477" headerRowCellStyle="Comma"/>
    <tableColumn id="24" name="Column10" headerRowDxfId="476" dataDxfId="475" headerRowCellStyle="Comma"/>
  </tableColumns>
  <tableStyleInfo name="TableStyleLight2 2" showFirstColumn="0" showLastColumn="0" showRowStripes="1" showColumnStripes="0"/>
</table>
</file>

<file path=xl/tables/table9.xml><?xml version="1.0" encoding="utf-8"?>
<table xmlns="http://schemas.openxmlformats.org/spreadsheetml/2006/main" id="1" name="Table1" displayName="Table1" ref="A5:G76" headerRowCount="0" totalsRowShown="0" headerRowDxfId="474" dataDxfId="472" headerRowBorderDxfId="473" tableBorderDxfId="471">
  <tableColumns count="7">
    <tableColumn id="1" name="Column1" headerRowDxfId="470" dataDxfId="469"/>
    <tableColumn id="2" name="Column2" headerRowDxfId="468" dataDxfId="467"/>
    <tableColumn id="3" name="Column3" headerRowDxfId="466" dataDxfId="465"/>
    <tableColumn id="4" name="Column4" headerRowDxfId="464" dataDxfId="463"/>
    <tableColumn id="5" name="Column5" headerRowDxfId="462" dataDxfId="461"/>
    <tableColumn id="6" name="Column6" headerRowDxfId="460" dataDxfId="459"/>
    <tableColumn id="7" name="Column7" headerRowDxfId="458" dataDxfId="457"/>
  </tableColumns>
  <tableStyleInfo name="TableStyleLight2 2 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haad.ae/statistics2016" TargetMode="External"/><Relationship Id="rId1" Type="http://schemas.openxmlformats.org/officeDocument/2006/relationships/hyperlink" Target="http://www.haad.ae/statistics2016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ad.ae/statistics-ar" TargetMode="External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ad.ae/statistics-ar" TargetMode="External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5" Type="http://schemas.openxmlformats.org/officeDocument/2006/relationships/drawing" Target="../drawings/drawing9.xm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ad.ae/statistics-ar" TargetMode="External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4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ad.ae/statistics-ar" TargetMode="External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5" Type="http://schemas.openxmlformats.org/officeDocument/2006/relationships/drawing" Target="../drawings/drawing10.xm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ad.ae/statistics-ar" TargetMode="External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6" Type="http://schemas.openxmlformats.org/officeDocument/2006/relationships/table" Target="../tables/table4.xml"/><Relationship Id="rId5" Type="http://schemas.openxmlformats.org/officeDocument/2006/relationships/drawing" Target="../drawings/drawing11.xm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ad.ae/statistics-ar" TargetMode="External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4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ad.ae/statistics-ar" TargetMode="External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5" Type="http://schemas.openxmlformats.org/officeDocument/2006/relationships/drawing" Target="../drawings/drawing12.xml"/><Relationship Id="rId4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ad.ae/statistics-ar" TargetMode="External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5" Type="http://schemas.openxmlformats.org/officeDocument/2006/relationships/drawing" Target="../drawings/drawing13.xml"/><Relationship Id="rId4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ad.ae/statistics-ar" TargetMode="External"/><Relationship Id="rId7" Type="http://schemas.openxmlformats.org/officeDocument/2006/relationships/table" Target="../tables/table6.xml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6" Type="http://schemas.openxmlformats.org/officeDocument/2006/relationships/table" Target="../tables/table5.xml"/><Relationship Id="rId5" Type="http://schemas.openxmlformats.org/officeDocument/2006/relationships/drawing" Target="../drawings/drawing14.xml"/><Relationship Id="rId4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ad.ae/statistics-ar" TargetMode="External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5" Type="http://schemas.openxmlformats.org/officeDocument/2006/relationships/drawing" Target="../drawings/drawing15.xml"/><Relationship Id="rId4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ad.ae/statistics-ar" TargetMode="External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ad.ae/statistics-ar" TargetMode="External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6" Type="http://schemas.openxmlformats.org/officeDocument/2006/relationships/table" Target="../tables/table7.xml"/><Relationship Id="rId5" Type="http://schemas.openxmlformats.org/officeDocument/2006/relationships/drawing" Target="../drawings/drawing16.xml"/><Relationship Id="rId4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ad.ae/statistics-ar" TargetMode="External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5" Type="http://schemas.openxmlformats.org/officeDocument/2006/relationships/drawing" Target="../drawings/drawing17.xml"/><Relationship Id="rId4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ad.ae/statistics-ar" TargetMode="External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5" Type="http://schemas.openxmlformats.org/officeDocument/2006/relationships/drawing" Target="../drawings/drawing18.xml"/><Relationship Id="rId4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ad.ae/statistics-ar" TargetMode="External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5" Type="http://schemas.openxmlformats.org/officeDocument/2006/relationships/drawing" Target="../drawings/drawing19.xml"/><Relationship Id="rId4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ad.ae/statistics-ar" TargetMode="External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4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ad.ae/statistics-ar" TargetMode="External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6" Type="http://schemas.openxmlformats.org/officeDocument/2006/relationships/table" Target="../tables/table8.xml"/><Relationship Id="rId5" Type="http://schemas.openxmlformats.org/officeDocument/2006/relationships/drawing" Target="../drawings/drawing20.xml"/><Relationship Id="rId4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1.xml"/><Relationship Id="rId3" Type="http://schemas.openxmlformats.org/officeDocument/2006/relationships/hyperlink" Target="http://www.haad.ae/statistics-ar" TargetMode="External"/><Relationship Id="rId7" Type="http://schemas.openxmlformats.org/officeDocument/2006/relationships/printerSettings" Target="../printerSettings/printerSettings27.bin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6" Type="http://schemas.openxmlformats.org/officeDocument/2006/relationships/hyperlink" Target="http://www.haad.ae/statistics-ar" TargetMode="External"/><Relationship Id="rId5" Type="http://schemas.openxmlformats.org/officeDocument/2006/relationships/hyperlink" Target="http://www.haad.ae/statistics" TargetMode="External"/><Relationship Id="rId4" Type="http://schemas.openxmlformats.org/officeDocument/2006/relationships/hyperlink" Target="http://www.haad.ae/statistics-ar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ad.ae/statistics-ar" TargetMode="External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4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ad.ae/statistics-ar" TargetMode="External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4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ad.ae/statistics-ar" TargetMode="External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5" Type="http://schemas.openxmlformats.org/officeDocument/2006/relationships/drawing" Target="../drawings/drawing22.xml"/><Relationship Id="rId4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4" Type="http://schemas.openxmlformats.org/officeDocument/2006/relationships/drawing" Target="../drawings/drawing23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ad.ae/statistics-ar" TargetMode="External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5" Type="http://schemas.openxmlformats.org/officeDocument/2006/relationships/drawing" Target="../drawings/drawing24.xml"/><Relationship Id="rId4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ad.ae/statistics-ar" TargetMode="External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4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hyperlink" Target="http://www.haad.ae/statistics-ar" TargetMode="External"/><Relationship Id="rId7" Type="http://schemas.openxmlformats.org/officeDocument/2006/relationships/table" Target="../tables/table12.xml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6" Type="http://schemas.openxmlformats.org/officeDocument/2006/relationships/table" Target="../tables/table11.xml"/><Relationship Id="rId5" Type="http://schemas.openxmlformats.org/officeDocument/2006/relationships/drawing" Target="../drawings/drawing25.xml"/><Relationship Id="rId4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ad.ae/statistics-ar" TargetMode="External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6" Type="http://schemas.openxmlformats.org/officeDocument/2006/relationships/table" Target="../tables/table14.xml"/><Relationship Id="rId5" Type="http://schemas.openxmlformats.org/officeDocument/2006/relationships/drawing" Target="../drawings/drawing26.xml"/><Relationship Id="rId4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ad.ae/statistics-ar" TargetMode="External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5" Type="http://schemas.openxmlformats.org/officeDocument/2006/relationships/drawing" Target="../drawings/drawing27.xml"/><Relationship Id="rId4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ad.ae/statistics-ar" TargetMode="External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5" Type="http://schemas.openxmlformats.org/officeDocument/2006/relationships/drawing" Target="../drawings/drawing28.xml"/><Relationship Id="rId4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ad.ae/statistics-ar" TargetMode="External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ad.ae/statistics-ar" TargetMode="External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ad.ae/statistics-ar" TargetMode="External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6" Type="http://schemas.openxmlformats.org/officeDocument/2006/relationships/table" Target="../tables/table2.xm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ad.ae/statistics-ar" TargetMode="External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6" Type="http://schemas.openxmlformats.org/officeDocument/2006/relationships/table" Target="../tables/table3.xm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ad.ae/statistics-ar" TargetMode="External"/><Relationship Id="rId2" Type="http://schemas.openxmlformats.org/officeDocument/2006/relationships/hyperlink" Target="http://www.haad.ae/statistics" TargetMode="External"/><Relationship Id="rId1" Type="http://schemas.openxmlformats.org/officeDocument/2006/relationships/hyperlink" Target="http://www.haad.ae/statistics-ar" TargetMode="Externa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8:J20"/>
  <sheetViews>
    <sheetView showGridLines="0" tabSelected="1" zoomScale="150" zoomScaleNormal="150" workbookViewId="0"/>
  </sheetViews>
  <sheetFormatPr defaultColWidth="9.109375" defaultRowHeight="13.2"/>
  <cols>
    <col min="1" max="6" width="9.109375" style="57"/>
    <col min="7" max="7" width="4.44140625" style="57" customWidth="1"/>
    <col min="8" max="16384" width="9.109375" style="57"/>
  </cols>
  <sheetData>
    <row r="18" spans="3:10" ht="15" customHeight="1">
      <c r="C18" s="1502" t="s">
        <v>2195</v>
      </c>
      <c r="D18" s="1502"/>
      <c r="E18" s="1502"/>
      <c r="F18" s="1502"/>
      <c r="G18" s="1502"/>
      <c r="H18" s="1502"/>
      <c r="I18" s="1502"/>
      <c r="J18" s="1502"/>
    </row>
    <row r="19" spans="3:10" ht="14.4">
      <c r="D19" s="727"/>
      <c r="E19" s="727"/>
      <c r="F19" s="727"/>
      <c r="G19" s="731"/>
      <c r="H19" s="727"/>
      <c r="I19" s="727"/>
      <c r="J19" s="727"/>
    </row>
    <row r="20" spans="3:10" ht="14.4">
      <c r="D20" s="735">
        <v>43045</v>
      </c>
      <c r="G20" s="732"/>
      <c r="H20" s="733" t="s">
        <v>785</v>
      </c>
      <c r="I20" s="734"/>
      <c r="J20" s="734"/>
    </row>
  </sheetData>
  <mergeCells count="1">
    <mergeCell ref="C18:J18"/>
  </mergeCells>
  <hyperlinks>
    <hyperlink ref="C18" r:id="rId1"/>
    <hyperlink ref="C18:J18" r:id="rId2" display="http://www.haad.ae/statistics2016"/>
  </hyperlinks>
  <pageMargins left="0.7" right="0.7" top="0.75" bottom="0.75" header="0.3" footer="0.3"/>
  <pageSetup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42"/>
  <sheetViews>
    <sheetView showGridLines="0" workbookViewId="0"/>
  </sheetViews>
  <sheetFormatPr defaultRowHeight="14.4"/>
  <cols>
    <col min="13" max="18" width="9.109375" customWidth="1"/>
    <col min="19" max="19" width="10.44140625" bestFit="1" customWidth="1"/>
  </cols>
  <sheetData>
    <row r="1" spans="1:20" ht="28.2">
      <c r="A1" s="714" t="s">
        <v>432</v>
      </c>
      <c r="M1" s="32"/>
      <c r="N1" s="32"/>
      <c r="O1" s="32"/>
      <c r="P1" s="32"/>
      <c r="Q1" s="32"/>
      <c r="R1" s="32"/>
      <c r="S1" s="32"/>
      <c r="T1" s="28"/>
    </row>
    <row r="2" spans="1:20">
      <c r="M2" s="33"/>
      <c r="N2" s="33"/>
      <c r="O2" s="33"/>
      <c r="P2" s="33"/>
      <c r="Q2" s="33"/>
      <c r="R2" s="33"/>
      <c r="S2" s="33"/>
      <c r="T2" s="28"/>
    </row>
    <row r="3" spans="1:20">
      <c r="M3" s="378" t="s">
        <v>48</v>
      </c>
      <c r="N3" s="378" t="s">
        <v>3</v>
      </c>
      <c r="O3" s="378" t="s">
        <v>1</v>
      </c>
      <c r="P3" s="378" t="s">
        <v>49</v>
      </c>
      <c r="Q3" s="378" t="s">
        <v>2</v>
      </c>
      <c r="R3" s="378" t="s">
        <v>49</v>
      </c>
      <c r="S3" s="378" t="s">
        <v>50</v>
      </c>
      <c r="T3" s="391"/>
    </row>
    <row r="4" spans="1:20">
      <c r="M4" s="392">
        <v>1985</v>
      </c>
      <c r="N4" s="34">
        <v>1275</v>
      </c>
      <c r="O4" s="392">
        <v>520</v>
      </c>
      <c r="P4" s="393">
        <v>3.8</v>
      </c>
      <c r="Q4" s="392">
        <v>755</v>
      </c>
      <c r="R4" s="393">
        <v>1.8</v>
      </c>
      <c r="S4" s="384">
        <v>0.41</v>
      </c>
      <c r="T4" s="394"/>
    </row>
    <row r="5" spans="1:20">
      <c r="M5" s="395">
        <v>1986</v>
      </c>
      <c r="N5" s="396">
        <v>1356</v>
      </c>
      <c r="O5" s="395">
        <v>492</v>
      </c>
      <c r="P5" s="397">
        <v>3.5</v>
      </c>
      <c r="Q5" s="395">
        <v>864</v>
      </c>
      <c r="R5" s="397">
        <v>2</v>
      </c>
      <c r="S5" s="389">
        <v>0.36</v>
      </c>
      <c r="T5" s="398"/>
    </row>
    <row r="6" spans="1:20">
      <c r="M6" s="392">
        <v>1987</v>
      </c>
      <c r="N6" s="34">
        <v>1444</v>
      </c>
      <c r="O6" s="392">
        <v>528</v>
      </c>
      <c r="P6" s="393">
        <v>3.6</v>
      </c>
      <c r="Q6" s="392">
        <v>916</v>
      </c>
      <c r="R6" s="393">
        <v>2</v>
      </c>
      <c r="S6" s="384">
        <v>0.37</v>
      </c>
      <c r="T6" s="394"/>
    </row>
    <row r="7" spans="1:20">
      <c r="M7" s="395">
        <v>1988</v>
      </c>
      <c r="N7" s="396">
        <v>1480</v>
      </c>
      <c r="O7" s="395">
        <v>551</v>
      </c>
      <c r="P7" s="397">
        <v>3.6</v>
      </c>
      <c r="Q7" s="395">
        <v>929</v>
      </c>
      <c r="R7" s="397">
        <v>1.9</v>
      </c>
      <c r="S7" s="389">
        <v>0.37</v>
      </c>
      <c r="T7" s="398"/>
    </row>
    <row r="8" spans="1:20">
      <c r="M8" s="392">
        <v>1989</v>
      </c>
      <c r="N8" s="34">
        <v>1561</v>
      </c>
      <c r="O8" s="392">
        <v>571</v>
      </c>
      <c r="P8" s="393">
        <v>3.5</v>
      </c>
      <c r="Q8" s="392">
        <v>990</v>
      </c>
      <c r="R8" s="393">
        <v>1.9</v>
      </c>
      <c r="S8" s="384">
        <v>0.37</v>
      </c>
      <c r="T8" s="394"/>
    </row>
    <row r="9" spans="1:20">
      <c r="M9" s="395">
        <v>1990</v>
      </c>
      <c r="N9" s="396">
        <v>1628</v>
      </c>
      <c r="O9" s="395">
        <v>572</v>
      </c>
      <c r="P9" s="397">
        <v>3.4</v>
      </c>
      <c r="Q9" s="396">
        <v>1056</v>
      </c>
      <c r="R9" s="397">
        <v>1.9</v>
      </c>
      <c r="S9" s="389">
        <v>0.35</v>
      </c>
      <c r="T9" s="398"/>
    </row>
    <row r="10" spans="1:20">
      <c r="M10" s="392">
        <v>1991</v>
      </c>
      <c r="N10" s="34">
        <v>1774</v>
      </c>
      <c r="O10" s="392">
        <v>652</v>
      </c>
      <c r="P10" s="393">
        <v>3.7</v>
      </c>
      <c r="Q10" s="34">
        <v>1122</v>
      </c>
      <c r="R10" s="393">
        <v>2</v>
      </c>
      <c r="S10" s="384">
        <v>0.37</v>
      </c>
      <c r="T10" s="394"/>
    </row>
    <row r="11" spans="1:20">
      <c r="M11" s="395">
        <v>1992</v>
      </c>
      <c r="N11" s="396">
        <v>1829</v>
      </c>
      <c r="O11" s="395">
        <v>690</v>
      </c>
      <c r="P11" s="397">
        <v>3.7</v>
      </c>
      <c r="Q11" s="396">
        <v>1139</v>
      </c>
      <c r="R11" s="397">
        <v>1.9</v>
      </c>
      <c r="S11" s="389">
        <v>0.38</v>
      </c>
      <c r="T11" s="398"/>
    </row>
    <row r="12" spans="1:20">
      <c r="M12" s="392">
        <v>1993</v>
      </c>
      <c r="N12" s="34">
        <v>1946</v>
      </c>
      <c r="O12" s="392">
        <v>689</v>
      </c>
      <c r="P12" s="393">
        <v>3.5</v>
      </c>
      <c r="Q12" s="34">
        <v>1257</v>
      </c>
      <c r="R12" s="393">
        <v>2</v>
      </c>
      <c r="S12" s="384">
        <v>0.35</v>
      </c>
      <c r="T12" s="394"/>
    </row>
    <row r="13" spans="1:20">
      <c r="M13" s="395">
        <v>1994</v>
      </c>
      <c r="N13" s="396">
        <v>1963</v>
      </c>
      <c r="O13" s="395">
        <v>614</v>
      </c>
      <c r="P13" s="397">
        <v>3</v>
      </c>
      <c r="Q13" s="396">
        <v>1349</v>
      </c>
      <c r="R13" s="397">
        <v>2</v>
      </c>
      <c r="S13" s="389">
        <v>0.31</v>
      </c>
      <c r="T13" s="398"/>
    </row>
    <row r="14" spans="1:20">
      <c r="M14" s="392">
        <v>1995</v>
      </c>
      <c r="N14" s="34">
        <v>2166</v>
      </c>
      <c r="O14" s="392">
        <v>722</v>
      </c>
      <c r="P14" s="393">
        <v>3.2</v>
      </c>
      <c r="Q14" s="34">
        <v>1444</v>
      </c>
      <c r="R14" s="393">
        <v>2</v>
      </c>
      <c r="S14" s="384">
        <v>0.33</v>
      </c>
      <c r="T14" s="394"/>
    </row>
    <row r="15" spans="1:20">
      <c r="M15" s="395">
        <v>1996</v>
      </c>
      <c r="N15" s="396">
        <v>2050</v>
      </c>
      <c r="O15" s="395">
        <v>723</v>
      </c>
      <c r="P15" s="397">
        <v>3.2</v>
      </c>
      <c r="Q15" s="396">
        <v>1327</v>
      </c>
      <c r="R15" s="397">
        <v>1.8</v>
      </c>
      <c r="S15" s="389">
        <v>0.35</v>
      </c>
      <c r="T15" s="398"/>
    </row>
    <row r="16" spans="1:20">
      <c r="M16" s="392">
        <v>1997</v>
      </c>
      <c r="N16" s="34">
        <v>2105</v>
      </c>
      <c r="O16" s="392">
        <v>708</v>
      </c>
      <c r="P16" s="393">
        <v>3</v>
      </c>
      <c r="Q16" s="34">
        <v>1397</v>
      </c>
      <c r="R16" s="393">
        <v>1.8</v>
      </c>
      <c r="S16" s="384">
        <v>0.34</v>
      </c>
      <c r="T16" s="394"/>
    </row>
    <row r="17" spans="13:22">
      <c r="M17" s="395">
        <v>1998</v>
      </c>
      <c r="N17" s="396">
        <v>2098</v>
      </c>
      <c r="O17" s="395">
        <v>758</v>
      </c>
      <c r="P17" s="397">
        <v>3</v>
      </c>
      <c r="Q17" s="396">
        <v>1340</v>
      </c>
      <c r="R17" s="397">
        <v>1.6</v>
      </c>
      <c r="S17" s="389">
        <v>0.36</v>
      </c>
      <c r="T17" s="398"/>
    </row>
    <row r="18" spans="13:22">
      <c r="M18" s="392">
        <v>1999</v>
      </c>
      <c r="N18" s="34">
        <v>2206</v>
      </c>
      <c r="O18" s="392">
        <v>792</v>
      </c>
      <c r="P18" s="393">
        <v>3</v>
      </c>
      <c r="Q18" s="34">
        <v>1414</v>
      </c>
      <c r="R18" s="393">
        <v>1.6</v>
      </c>
      <c r="S18" s="384">
        <v>0.36</v>
      </c>
      <c r="T18" s="394"/>
    </row>
    <row r="19" spans="13:22">
      <c r="M19" s="395">
        <v>2000</v>
      </c>
      <c r="N19" s="396">
        <v>2250</v>
      </c>
      <c r="O19" s="395">
        <v>822</v>
      </c>
      <c r="P19" s="397">
        <v>3</v>
      </c>
      <c r="Q19" s="396">
        <v>1428</v>
      </c>
      <c r="R19" s="397">
        <v>1.6</v>
      </c>
      <c r="S19" s="389">
        <v>0.37</v>
      </c>
      <c r="T19" s="398"/>
    </row>
    <row r="20" spans="13:22">
      <c r="M20" s="392">
        <v>2001</v>
      </c>
      <c r="N20" s="34">
        <v>2574</v>
      </c>
      <c r="O20" s="392">
        <v>928</v>
      </c>
      <c r="P20" s="393">
        <v>3.1</v>
      </c>
      <c r="Q20" s="34">
        <v>1646</v>
      </c>
      <c r="R20" s="393">
        <v>1.9</v>
      </c>
      <c r="S20" s="384">
        <v>0.36</v>
      </c>
      <c r="T20" s="394"/>
    </row>
    <row r="21" spans="13:22">
      <c r="M21" s="395">
        <v>2002</v>
      </c>
      <c r="N21" s="396">
        <v>2612</v>
      </c>
      <c r="O21" s="395">
        <v>849</v>
      </c>
      <c r="P21" s="397">
        <v>2.7</v>
      </c>
      <c r="Q21" s="396">
        <v>1763</v>
      </c>
      <c r="R21" s="397">
        <v>2</v>
      </c>
      <c r="S21" s="389">
        <v>0.33</v>
      </c>
      <c r="T21" s="398"/>
    </row>
    <row r="22" spans="13:22">
      <c r="M22" s="392">
        <v>2003</v>
      </c>
      <c r="N22" s="34">
        <v>2493</v>
      </c>
      <c r="O22" s="392">
        <v>913</v>
      </c>
      <c r="P22" s="393">
        <v>2.8</v>
      </c>
      <c r="Q22" s="34">
        <v>1580</v>
      </c>
      <c r="R22" s="393">
        <v>1.7</v>
      </c>
      <c r="S22" s="384">
        <v>0.37</v>
      </c>
      <c r="T22" s="394"/>
    </row>
    <row r="23" spans="13:22">
      <c r="M23" s="395">
        <v>2004</v>
      </c>
      <c r="N23" s="396">
        <v>2489</v>
      </c>
      <c r="O23" s="395">
        <v>887</v>
      </c>
      <c r="P23" s="397">
        <v>2.6</v>
      </c>
      <c r="Q23" s="396">
        <v>1602</v>
      </c>
      <c r="R23" s="397">
        <v>1.7</v>
      </c>
      <c r="S23" s="389">
        <v>0.36</v>
      </c>
      <c r="T23" s="398"/>
    </row>
    <row r="24" spans="13:22">
      <c r="M24" s="392">
        <v>2005</v>
      </c>
      <c r="N24" s="34">
        <v>2443</v>
      </c>
      <c r="O24" s="392">
        <v>820</v>
      </c>
      <c r="P24" s="393">
        <v>2.4</v>
      </c>
      <c r="Q24" s="34">
        <v>1623</v>
      </c>
      <c r="R24" s="393">
        <v>1.7</v>
      </c>
      <c r="S24" s="384">
        <v>0.34</v>
      </c>
      <c r="T24" s="394"/>
    </row>
    <row r="25" spans="13:22">
      <c r="M25" s="395">
        <v>2006</v>
      </c>
      <c r="N25" s="396">
        <v>2380</v>
      </c>
      <c r="O25" s="395">
        <v>821</v>
      </c>
      <c r="P25" s="397">
        <v>2.2814351921313909</v>
      </c>
      <c r="Q25" s="396">
        <v>1559</v>
      </c>
      <c r="R25" s="397">
        <v>1.2491697083403197</v>
      </c>
      <c r="S25" s="389">
        <v>0.34</v>
      </c>
      <c r="T25" s="398"/>
    </row>
    <row r="26" spans="13:22">
      <c r="M26" s="392">
        <v>2007</v>
      </c>
      <c r="N26" s="34">
        <v>2750</v>
      </c>
      <c r="O26" s="392">
        <v>990</v>
      </c>
      <c r="P26" s="393">
        <v>2.674246819843646</v>
      </c>
      <c r="Q26" s="34">
        <v>1760</v>
      </c>
      <c r="R26" s="393">
        <v>1.3365982408382386</v>
      </c>
      <c r="S26" s="384">
        <v>0.36</v>
      </c>
      <c r="T26" s="394"/>
    </row>
    <row r="27" spans="13:22">
      <c r="M27" s="395">
        <v>2008</v>
      </c>
      <c r="N27" s="396">
        <v>2949</v>
      </c>
      <c r="O27" s="395">
        <v>981</v>
      </c>
      <c r="P27" s="397">
        <v>2.4370062628152311</v>
      </c>
      <c r="Q27" s="396">
        <v>1947</v>
      </c>
      <c r="R27" s="397">
        <v>1.1195861531695774</v>
      </c>
      <c r="S27" s="389">
        <v>0.33265513733468971</v>
      </c>
      <c r="T27" s="398"/>
    </row>
    <row r="28" spans="13:22">
      <c r="M28" s="392">
        <v>2009</v>
      </c>
      <c r="N28" s="34">
        <v>2988</v>
      </c>
      <c r="O28" s="392">
        <v>983</v>
      </c>
      <c r="P28" s="393">
        <v>2.41643866596853</v>
      </c>
      <c r="Q28" s="34">
        <v>1990</v>
      </c>
      <c r="R28" s="393">
        <v>1.3186615121800589</v>
      </c>
      <c r="S28" s="384">
        <v>0.32898259705488619</v>
      </c>
      <c r="T28" s="394"/>
    </row>
    <row r="29" spans="13:22">
      <c r="M29" s="395">
        <v>2010</v>
      </c>
      <c r="N29" s="396">
        <v>2879</v>
      </c>
      <c r="O29" s="395">
        <v>967</v>
      </c>
      <c r="P29" s="397">
        <v>2.2292971604702041</v>
      </c>
      <c r="Q29" s="396">
        <v>1888</v>
      </c>
      <c r="R29" s="397">
        <v>1.0004058850147888</v>
      </c>
      <c r="S29" s="389">
        <v>0.33588051406738451</v>
      </c>
      <c r="T29" s="398"/>
    </row>
    <row r="30" spans="13:22">
      <c r="M30" s="392">
        <v>2011</v>
      </c>
      <c r="N30" s="34">
        <v>2902</v>
      </c>
      <c r="O30" s="399">
        <v>940</v>
      </c>
      <c r="P30" s="393">
        <v>2.1669721175236578</v>
      </c>
      <c r="Q30" s="400">
        <v>1958</v>
      </c>
      <c r="R30" s="393">
        <v>0.98460486318367302</v>
      </c>
      <c r="S30" s="384">
        <v>0.32391454169538247</v>
      </c>
      <c r="T30" s="394"/>
    </row>
    <row r="31" spans="13:22">
      <c r="M31" s="395">
        <v>2012</v>
      </c>
      <c r="N31" s="396">
        <v>2923</v>
      </c>
      <c r="O31" s="401">
        <v>976</v>
      </c>
      <c r="P31" s="397">
        <v>2.2533026120764093</v>
      </c>
      <c r="Q31" s="396">
        <v>1945</v>
      </c>
      <c r="R31" s="397">
        <v>0.92325847107447823</v>
      </c>
      <c r="S31" s="389">
        <v>0.33390352377694149</v>
      </c>
      <c r="T31" s="398"/>
      <c r="V31" s="34"/>
    </row>
    <row r="32" spans="13:22">
      <c r="M32" s="392">
        <v>2013</v>
      </c>
      <c r="N32" s="34">
        <v>3015</v>
      </c>
      <c r="O32" s="400">
        <v>932</v>
      </c>
      <c r="P32" s="393">
        <v>1.8814295634760421</v>
      </c>
      <c r="Q32" s="34">
        <v>2083</v>
      </c>
      <c r="R32" s="393">
        <v>0.93107913546866183</v>
      </c>
      <c r="S32" s="384">
        <v>0.31</v>
      </c>
      <c r="T32" s="394"/>
    </row>
    <row r="33" spans="1:24">
      <c r="M33" s="395">
        <v>2014</v>
      </c>
      <c r="N33" s="396">
        <v>3153</v>
      </c>
      <c r="O33" s="396">
        <v>1065</v>
      </c>
      <c r="P33" s="397">
        <v>2.1030348866829502</v>
      </c>
      <c r="Q33" s="396">
        <v>2080</v>
      </c>
      <c r="R33" s="397">
        <v>0.92462349096413676</v>
      </c>
      <c r="S33" s="389">
        <v>0.33777354900095147</v>
      </c>
      <c r="T33" s="398"/>
    </row>
    <row r="34" spans="1:24">
      <c r="M34" s="392">
        <v>2015</v>
      </c>
      <c r="N34" s="891">
        <v>3163</v>
      </c>
      <c r="O34" s="891">
        <v>1116</v>
      </c>
      <c r="P34" s="393">
        <v>2.1296775141549107</v>
      </c>
      <c r="Q34" s="891">
        <v>2046</v>
      </c>
      <c r="R34" s="892">
        <v>0.78034688933161045</v>
      </c>
      <c r="S34" s="384">
        <v>0.3528295921593424</v>
      </c>
      <c r="T34" s="394"/>
    </row>
    <row r="35" spans="1:24">
      <c r="M35" s="893">
        <v>2016</v>
      </c>
      <c r="N35" s="894">
        <v>3283</v>
      </c>
      <c r="O35" s="894">
        <v>1120</v>
      </c>
      <c r="P35" s="895">
        <v>2.0306961480232406</v>
      </c>
      <c r="Q35" s="894">
        <v>2161</v>
      </c>
      <c r="R35" s="895">
        <v>0.86912743676317183</v>
      </c>
      <c r="S35" s="889">
        <v>0.34115138592750532</v>
      </c>
      <c r="T35" s="896"/>
    </row>
    <row r="42" spans="1:24" s="673" customFormat="1" ht="18">
      <c r="A42" s="675" t="s">
        <v>117</v>
      </c>
      <c r="B42" s="675"/>
      <c r="C42" s="1459"/>
      <c r="D42" s="675"/>
      <c r="E42" s="675"/>
      <c r="F42" s="676"/>
      <c r="G42" s="256"/>
      <c r="H42" s="340"/>
      <c r="I42" s="256"/>
      <c r="J42" s="677"/>
      <c r="K42" s="340"/>
      <c r="L42" s="340"/>
      <c r="M42" s="677"/>
      <c r="N42" s="340"/>
      <c r="O42" s="340"/>
      <c r="P42" s="677"/>
      <c r="Q42" s="340"/>
      <c r="R42" s="340"/>
      <c r="S42" s="340"/>
      <c r="T42" s="340"/>
      <c r="U42" s="340"/>
      <c r="V42" s="340"/>
      <c r="W42" s="340"/>
      <c r="X42" s="340"/>
    </row>
  </sheetData>
  <conditionalFormatting sqref="D42">
    <cfRule type="expression" dxfId="365" priority="1">
      <formula>$B42="   "</formula>
    </cfRule>
    <cfRule type="expression" dxfId="364" priority="2">
      <formula>OR(TRIM($B42)="",TRIM($B41)="")</formula>
    </cfRule>
  </conditionalFormatting>
  <conditionalFormatting sqref="C4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{75BAF02F-6794-4783-9CEF-498F5FC69570}</x14:id>
        </ext>
      </extLst>
    </cfRule>
  </conditionalFormatting>
  <conditionalFormatting sqref="B42:C42 E42:F42">
    <cfRule type="expression" dxfId="363" priority="4">
      <formula>$B42="   "</formula>
    </cfRule>
    <cfRule type="expression" dxfId="362" priority="5">
      <formula>OR(TRIM($B42)="",TRIM(#REF!)="")</formula>
    </cfRule>
  </conditionalFormatting>
  <hyperlinks>
    <hyperlink ref="A42" r:id="rId1" display="See www.haad.ae/statistics_ar for notes on the data"/>
    <hyperlink ref="A42:E42" r:id="rId2" display="Please see www.haad.ae/statistics for notes on the data"/>
    <hyperlink ref="J42:M42" r:id="rId3" display=" www.haad.ae/statistics-ar لقراءة الملاحظات يرجى الرجوع إلى الكتاب الإحصائي  "/>
  </hyperlinks>
  <pageMargins left="0.7" right="0.7" top="0.75" bottom="0.75" header="0.3" footer="0.3"/>
  <pageSetup paperSize="9" orientation="portrait" horizontalDpi="300" verticalDpi="300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BAF02F-6794-4783-9CEF-498F5FC69570}">
            <x14:dataBar gradient="0" negativeBarColorSameAsPositive="1" axisPosition="none">
              <x14:cfvo type="min"/>
              <x14:cfvo type="max"/>
            </x14:dataBar>
          </x14:cfRule>
          <xm:sqref>C42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24"/>
  <sheetViews>
    <sheetView showGridLines="0" zoomScale="85" zoomScaleNormal="85" workbookViewId="0"/>
  </sheetViews>
  <sheetFormatPr defaultRowHeight="14.4"/>
  <cols>
    <col min="10" max="10" width="12.5546875" style="6" customWidth="1"/>
    <col min="11" max="11" width="45" style="35" customWidth="1"/>
    <col min="12" max="12" width="6.109375" style="36" bestFit="1" customWidth="1"/>
    <col min="13" max="25" width="6.109375" bestFit="1" customWidth="1"/>
    <col min="26" max="27" width="7.5546875" customWidth="1"/>
  </cols>
  <sheetData>
    <row r="1" spans="1:27" ht="28.2">
      <c r="A1" s="55" t="s">
        <v>63</v>
      </c>
    </row>
    <row r="2" spans="1:27" ht="24.75" customHeight="1">
      <c r="J2" s="52" t="s">
        <v>51</v>
      </c>
      <c r="K2" s="52"/>
      <c r="L2" s="53">
        <v>2016</v>
      </c>
      <c r="M2" s="54">
        <v>2015</v>
      </c>
      <c r="N2" s="54">
        <v>2014</v>
      </c>
      <c r="O2" s="54">
        <v>2013</v>
      </c>
      <c r="P2" s="54">
        <v>2012</v>
      </c>
      <c r="Q2" s="54">
        <v>2011</v>
      </c>
      <c r="R2" s="54">
        <v>2010</v>
      </c>
      <c r="S2" s="54">
        <v>2009</v>
      </c>
      <c r="T2" s="54">
        <v>2008</v>
      </c>
      <c r="U2" s="54">
        <v>2007</v>
      </c>
      <c r="V2" s="54">
        <v>2006</v>
      </c>
      <c r="W2" s="54">
        <v>2005</v>
      </c>
      <c r="X2" s="54">
        <v>2004</v>
      </c>
      <c r="Y2" s="54">
        <v>2003</v>
      </c>
      <c r="Z2" s="54">
        <v>2002</v>
      </c>
      <c r="AA2" s="54">
        <v>2001</v>
      </c>
    </row>
    <row r="3" spans="1:27" ht="28.5" customHeight="1">
      <c r="J3" s="402" t="s">
        <v>3</v>
      </c>
      <c r="K3" s="402"/>
      <c r="L3" s="403">
        <v>3283</v>
      </c>
      <c r="M3" s="403">
        <v>3163</v>
      </c>
      <c r="N3" s="403">
        <v>3153</v>
      </c>
      <c r="O3" s="403">
        <v>3015</v>
      </c>
      <c r="P3" s="403">
        <v>2923</v>
      </c>
      <c r="Q3" s="403">
        <v>2902</v>
      </c>
      <c r="R3" s="403">
        <v>2879</v>
      </c>
      <c r="S3" s="403">
        <v>2988</v>
      </c>
      <c r="T3" s="403">
        <v>2949</v>
      </c>
      <c r="U3" s="403">
        <v>2742</v>
      </c>
      <c r="V3" s="403">
        <v>2450</v>
      </c>
      <c r="W3" s="403">
        <v>2446</v>
      </c>
      <c r="X3" s="403">
        <v>2489</v>
      </c>
      <c r="Y3" s="403">
        <v>2492</v>
      </c>
      <c r="Z3" s="403">
        <v>2617</v>
      </c>
      <c r="AA3" s="403">
        <v>2574</v>
      </c>
    </row>
    <row r="4" spans="1:27" ht="28.5" customHeight="1">
      <c r="J4" s="404" t="s">
        <v>52</v>
      </c>
      <c r="K4" s="405"/>
      <c r="L4" s="406">
        <v>1219</v>
      </c>
      <c r="M4" s="407">
        <v>1105</v>
      </c>
      <c r="N4" s="407">
        <v>1107</v>
      </c>
      <c r="O4" s="407">
        <v>1107</v>
      </c>
      <c r="P4" s="407">
        <v>1135</v>
      </c>
      <c r="Q4" s="588">
        <v>1089</v>
      </c>
      <c r="R4" s="588">
        <v>762</v>
      </c>
      <c r="S4" s="588">
        <v>707</v>
      </c>
      <c r="T4" s="588">
        <v>697</v>
      </c>
      <c r="U4" s="588">
        <v>506</v>
      </c>
      <c r="V4" s="588">
        <v>378</v>
      </c>
      <c r="W4" s="588">
        <v>424</v>
      </c>
      <c r="X4" s="588">
        <v>413</v>
      </c>
      <c r="Y4" s="588">
        <v>624</v>
      </c>
      <c r="Z4" s="588">
        <v>778</v>
      </c>
      <c r="AA4" s="588">
        <v>622</v>
      </c>
    </row>
    <row r="5" spans="1:27" ht="28.5" customHeight="1">
      <c r="J5" s="408" t="s">
        <v>53</v>
      </c>
      <c r="K5" s="408" t="s">
        <v>520</v>
      </c>
      <c r="L5" s="661">
        <v>554</v>
      </c>
      <c r="M5" s="409">
        <v>542</v>
      </c>
      <c r="N5" s="409">
        <v>467</v>
      </c>
      <c r="O5" s="589">
        <v>485</v>
      </c>
      <c r="P5" s="589">
        <v>451</v>
      </c>
      <c r="Q5" s="589">
        <v>481</v>
      </c>
      <c r="R5" s="589">
        <v>202</v>
      </c>
      <c r="S5" s="589">
        <v>632</v>
      </c>
      <c r="T5" s="589">
        <v>464</v>
      </c>
      <c r="U5" s="589">
        <v>621</v>
      </c>
      <c r="V5" s="589">
        <v>503</v>
      </c>
      <c r="W5" s="589">
        <v>565</v>
      </c>
      <c r="X5" s="589">
        <v>563</v>
      </c>
      <c r="Y5" s="589">
        <v>574</v>
      </c>
      <c r="Z5" s="589">
        <v>614</v>
      </c>
      <c r="AA5" s="589">
        <v>600</v>
      </c>
    </row>
    <row r="6" spans="1:27" ht="28.5" customHeight="1">
      <c r="J6" s="405"/>
      <c r="K6" s="410" t="s">
        <v>54</v>
      </c>
      <c r="L6" s="662">
        <v>99</v>
      </c>
      <c r="M6" s="411">
        <v>132</v>
      </c>
      <c r="N6" s="411">
        <v>120</v>
      </c>
      <c r="O6" s="590">
        <v>105</v>
      </c>
      <c r="P6" s="590">
        <v>81</v>
      </c>
      <c r="Q6" s="590">
        <v>100</v>
      </c>
      <c r="R6" s="590">
        <v>385</v>
      </c>
      <c r="S6" s="590">
        <v>57</v>
      </c>
      <c r="T6" s="588">
        <v>85</v>
      </c>
      <c r="U6" s="588"/>
      <c r="V6" s="588"/>
      <c r="W6" s="588"/>
      <c r="X6" s="588"/>
      <c r="Y6" s="588"/>
      <c r="Z6" s="588"/>
      <c r="AA6" s="588"/>
    </row>
    <row r="7" spans="1:27" ht="28.5" customHeight="1">
      <c r="J7" s="408" t="s">
        <v>55</v>
      </c>
      <c r="K7" s="408" t="s">
        <v>56</v>
      </c>
      <c r="L7" s="661">
        <v>421</v>
      </c>
      <c r="M7" s="409">
        <v>427</v>
      </c>
      <c r="N7" s="409">
        <v>406</v>
      </c>
      <c r="O7" s="591">
        <v>389</v>
      </c>
      <c r="P7" s="591">
        <v>406</v>
      </c>
      <c r="Q7" s="591">
        <v>403</v>
      </c>
      <c r="R7" s="591">
        <v>448</v>
      </c>
      <c r="S7" s="591">
        <v>390</v>
      </c>
      <c r="T7" s="591">
        <v>350</v>
      </c>
      <c r="U7" s="591">
        <v>370</v>
      </c>
      <c r="V7" s="591">
        <v>315</v>
      </c>
      <c r="W7" s="591">
        <v>294</v>
      </c>
      <c r="X7" s="591">
        <v>298</v>
      </c>
      <c r="Y7" s="591">
        <v>276</v>
      </c>
      <c r="Z7" s="591">
        <v>289</v>
      </c>
      <c r="AA7" s="591">
        <v>252</v>
      </c>
    </row>
    <row r="8" spans="1:27" ht="28.5" customHeight="1">
      <c r="J8" s="405"/>
      <c r="K8" s="412" t="s">
        <v>807</v>
      </c>
      <c r="L8" s="663">
        <v>79</v>
      </c>
      <c r="M8" s="413">
        <v>73</v>
      </c>
      <c r="N8" s="413">
        <v>81</v>
      </c>
      <c r="O8" s="592">
        <v>79</v>
      </c>
      <c r="P8" s="592">
        <v>68</v>
      </c>
      <c r="Q8" s="592">
        <v>58</v>
      </c>
      <c r="R8" s="592">
        <v>13</v>
      </c>
      <c r="S8" s="592">
        <v>7</v>
      </c>
      <c r="T8" s="588">
        <v>10</v>
      </c>
      <c r="U8" s="588"/>
      <c r="V8" s="588"/>
      <c r="W8" s="588"/>
      <c r="X8" s="588"/>
      <c r="Y8" s="588"/>
      <c r="Z8" s="588"/>
      <c r="AA8" s="588"/>
    </row>
    <row r="9" spans="1:27" ht="28.5" customHeight="1">
      <c r="J9" s="414" t="s">
        <v>808</v>
      </c>
      <c r="K9" s="414"/>
      <c r="L9" s="661">
        <v>89</v>
      </c>
      <c r="M9" s="409">
        <v>97</v>
      </c>
      <c r="N9" s="409">
        <v>117</v>
      </c>
      <c r="O9" s="409">
        <v>62</v>
      </c>
      <c r="P9" s="409">
        <v>85</v>
      </c>
      <c r="Q9" s="409">
        <v>72</v>
      </c>
      <c r="R9" s="409">
        <v>144</v>
      </c>
      <c r="S9" s="409">
        <v>199</v>
      </c>
      <c r="T9" s="593">
        <v>120</v>
      </c>
      <c r="U9" s="593">
        <v>177</v>
      </c>
      <c r="V9" s="593">
        <v>131</v>
      </c>
      <c r="W9" s="593">
        <v>156</v>
      </c>
      <c r="X9" s="593">
        <v>146</v>
      </c>
      <c r="Y9" s="593">
        <v>152</v>
      </c>
      <c r="Z9" s="593">
        <v>199</v>
      </c>
      <c r="AA9" s="593">
        <v>190</v>
      </c>
    </row>
    <row r="10" spans="1:27" ht="28.5" customHeight="1">
      <c r="J10" s="404" t="s">
        <v>57</v>
      </c>
      <c r="K10" s="405"/>
      <c r="L10" s="664">
        <v>70</v>
      </c>
      <c r="M10" s="415">
        <v>83</v>
      </c>
      <c r="N10" s="415">
        <v>78</v>
      </c>
      <c r="O10" s="415">
        <v>73</v>
      </c>
      <c r="P10" s="415">
        <v>63</v>
      </c>
      <c r="Q10" s="415">
        <v>98</v>
      </c>
      <c r="R10" s="415">
        <v>194</v>
      </c>
      <c r="S10" s="415">
        <v>210</v>
      </c>
      <c r="T10" s="415">
        <v>79</v>
      </c>
      <c r="U10" s="415">
        <v>201</v>
      </c>
      <c r="V10" s="415">
        <v>130</v>
      </c>
      <c r="W10" s="415">
        <v>133</v>
      </c>
      <c r="X10" s="415">
        <v>126</v>
      </c>
      <c r="Y10" s="415">
        <v>103</v>
      </c>
      <c r="Z10" s="415">
        <v>73</v>
      </c>
      <c r="AA10" s="415">
        <v>65</v>
      </c>
    </row>
    <row r="11" spans="1:27" ht="28.5" customHeight="1">
      <c r="J11" s="594" t="s">
        <v>58</v>
      </c>
      <c r="K11" s="594"/>
      <c r="L11" s="595">
        <v>752</v>
      </c>
      <c r="M11" s="596">
        <v>704</v>
      </c>
      <c r="N11" s="596">
        <v>777</v>
      </c>
      <c r="O11" s="596">
        <v>715</v>
      </c>
      <c r="P11" s="596">
        <v>634</v>
      </c>
      <c r="Q11" s="596">
        <v>601</v>
      </c>
      <c r="R11" s="596">
        <v>731</v>
      </c>
      <c r="S11" s="596">
        <v>786</v>
      </c>
      <c r="T11" s="596">
        <v>1144</v>
      </c>
      <c r="U11" s="596">
        <v>867</v>
      </c>
      <c r="V11" s="596">
        <v>993</v>
      </c>
      <c r="W11" s="596">
        <v>874</v>
      </c>
      <c r="X11" s="596">
        <v>943</v>
      </c>
      <c r="Y11" s="596">
        <v>763</v>
      </c>
      <c r="Z11" s="596">
        <v>664</v>
      </c>
      <c r="AA11" s="596">
        <v>845</v>
      </c>
    </row>
    <row r="24" spans="1:24" s="673" customFormat="1" ht="18">
      <c r="A24" s="675" t="s">
        <v>117</v>
      </c>
      <c r="B24" s="675"/>
      <c r="C24" s="1459"/>
      <c r="D24" s="675"/>
      <c r="E24" s="675"/>
      <c r="F24" s="676"/>
      <c r="G24" s="256"/>
      <c r="H24" s="340"/>
      <c r="I24" s="256"/>
      <c r="J24" s="677"/>
      <c r="K24" s="340"/>
      <c r="L24" s="340"/>
      <c r="M24" s="677"/>
      <c r="N24" s="340"/>
      <c r="O24" s="340"/>
      <c r="P24" s="677"/>
      <c r="Q24" s="340"/>
      <c r="R24" s="340"/>
      <c r="S24" s="340"/>
      <c r="T24" s="340"/>
      <c r="U24" s="340"/>
      <c r="V24" s="340"/>
      <c r="W24" s="340"/>
      <c r="X24" s="340"/>
    </row>
  </sheetData>
  <conditionalFormatting sqref="D24">
    <cfRule type="expression" dxfId="361" priority="1">
      <formula>$B24="   "</formula>
    </cfRule>
    <cfRule type="expression" dxfId="360" priority="2">
      <formula>OR(TRIM($B24)="",TRIM($B23)="")</formula>
    </cfRule>
  </conditionalFormatting>
  <conditionalFormatting sqref="C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{E98B6A98-8657-4B1E-BE62-F1A36C0B7D01}</x14:id>
        </ext>
      </extLst>
    </cfRule>
  </conditionalFormatting>
  <conditionalFormatting sqref="B24:C24 E24:F24">
    <cfRule type="expression" dxfId="359" priority="4">
      <formula>$B24="   "</formula>
    </cfRule>
    <cfRule type="expression" dxfId="358" priority="5">
      <formula>OR(TRIM($B24)="",TRIM(#REF!)="")</formula>
    </cfRule>
  </conditionalFormatting>
  <hyperlinks>
    <hyperlink ref="A24" r:id="rId1" display="See www.haad.ae/statistics_ar for notes on the data"/>
    <hyperlink ref="A24:E24" r:id="rId2" display="Please see www.haad.ae/statistics for notes on the data"/>
    <hyperlink ref="J24:M24" r:id="rId3" display=" www.haad.ae/statistics-ar لقراءة الملاحظات يرجى الرجوع إلى الكتاب الإحصائي  "/>
  </hyperlinks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8B6A98-8657-4B1E-BE62-F1A36C0B7D01}">
            <x14:dataBar gradient="0" negativeBarColorSameAsPositive="1" axisPosition="none">
              <x14:cfvo type="min"/>
              <x14:cfvo type="max"/>
            </x14:dataBar>
          </x14:cfRule>
          <xm:sqref>C24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29"/>
  <sheetViews>
    <sheetView showGridLines="0" zoomScale="40" zoomScaleNormal="40" workbookViewId="0"/>
  </sheetViews>
  <sheetFormatPr defaultColWidth="9.109375" defaultRowHeight="41.25" customHeight="1"/>
  <cols>
    <col min="1" max="1" width="20.5546875" style="65" customWidth="1"/>
    <col min="2" max="2" width="92" style="931" customWidth="1"/>
    <col min="3" max="3" width="18.5546875" style="66" customWidth="1"/>
    <col min="4" max="8" width="11" style="66" customWidth="1"/>
    <col min="9" max="11" width="15.5546875" style="66" customWidth="1"/>
    <col min="12" max="16" width="11" style="66" customWidth="1"/>
    <col min="17" max="20" width="13.88671875" style="66" customWidth="1"/>
    <col min="21" max="22" width="11" style="66" customWidth="1"/>
    <col min="23" max="23" width="14.33203125" style="66" customWidth="1"/>
    <col min="24" max="24" width="11" style="665" customWidth="1"/>
    <col min="25" max="25" width="17.33203125" style="665" customWidth="1"/>
    <col min="26" max="16384" width="9.109375" style="62"/>
  </cols>
  <sheetData>
    <row r="1" spans="1:25" ht="41.25" customHeight="1">
      <c r="A1" s="717" t="s">
        <v>63</v>
      </c>
    </row>
    <row r="2" spans="1:25" ht="41.25" customHeight="1">
      <c r="B2" s="56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 s="715"/>
      <c r="Y2" s="715"/>
    </row>
    <row r="3" spans="1:25" ht="41.25" customHeight="1">
      <c r="A3" s="921"/>
      <c r="B3" s="932"/>
      <c r="C3" s="922"/>
      <c r="D3" s="923" t="s">
        <v>1</v>
      </c>
      <c r="E3" s="924"/>
      <c r="F3" s="924"/>
      <c r="G3" s="924"/>
      <c r="H3" s="923"/>
      <c r="I3" s="924"/>
      <c r="J3" s="924"/>
      <c r="K3" s="924"/>
      <c r="L3" s="924"/>
      <c r="M3" s="923" t="s">
        <v>2</v>
      </c>
      <c r="N3" s="924"/>
      <c r="O3" s="925"/>
      <c r="P3" s="923"/>
      <c r="Q3" s="923"/>
      <c r="R3" s="924"/>
      <c r="S3" s="924"/>
      <c r="T3" s="924"/>
      <c r="U3" s="924"/>
      <c r="V3" s="923" t="s">
        <v>32</v>
      </c>
      <c r="W3" s="923"/>
      <c r="X3" s="923"/>
      <c r="Y3" s="923"/>
    </row>
    <row r="4" spans="1:25" ht="41.25" customHeight="1">
      <c r="A4" s="900"/>
      <c r="B4" s="933"/>
      <c r="C4" s="897"/>
      <c r="D4" s="901" t="s">
        <v>68</v>
      </c>
      <c r="E4" s="898"/>
      <c r="F4" s="898"/>
      <c r="G4" s="901" t="s">
        <v>69</v>
      </c>
      <c r="H4" s="63"/>
      <c r="I4" s="898"/>
      <c r="J4" s="898"/>
      <c r="K4" s="898"/>
      <c r="L4" s="898"/>
      <c r="M4" s="901" t="s">
        <v>68</v>
      </c>
      <c r="N4" s="898"/>
      <c r="O4" s="899"/>
      <c r="P4" s="901" t="s">
        <v>69</v>
      </c>
      <c r="Q4" s="901"/>
      <c r="R4" s="898"/>
      <c r="S4" s="898"/>
      <c r="T4" s="898"/>
      <c r="U4" s="898"/>
      <c r="V4" s="901" t="s">
        <v>68</v>
      </c>
      <c r="W4" s="901"/>
      <c r="X4" s="901" t="s">
        <v>69</v>
      </c>
      <c r="Y4" s="901"/>
    </row>
    <row r="5" spans="1:25" ht="81" customHeight="1">
      <c r="A5" s="902"/>
      <c r="B5" s="934"/>
      <c r="C5" s="903" t="s">
        <v>70</v>
      </c>
      <c r="D5" s="904" t="s">
        <v>25</v>
      </c>
      <c r="E5" s="905" t="s">
        <v>24</v>
      </c>
      <c r="F5" s="1494" t="s">
        <v>2191</v>
      </c>
      <c r="G5" s="906" t="s">
        <v>809</v>
      </c>
      <c r="H5" s="907" t="s">
        <v>810</v>
      </c>
      <c r="I5" s="907" t="s">
        <v>811</v>
      </c>
      <c r="J5" s="908" t="s">
        <v>812</v>
      </c>
      <c r="K5" s="908" t="s">
        <v>813</v>
      </c>
      <c r="L5" s="908" t="s">
        <v>71</v>
      </c>
      <c r="M5" s="904" t="s">
        <v>25</v>
      </c>
      <c r="N5" s="905" t="s">
        <v>24</v>
      </c>
      <c r="O5" s="1494" t="s">
        <v>2191</v>
      </c>
      <c r="P5" s="906" t="s">
        <v>809</v>
      </c>
      <c r="Q5" s="907" t="s">
        <v>810</v>
      </c>
      <c r="R5" s="908" t="s">
        <v>811</v>
      </c>
      <c r="S5" s="908" t="s">
        <v>812</v>
      </c>
      <c r="T5" s="908" t="s">
        <v>813</v>
      </c>
      <c r="U5" s="908" t="s">
        <v>71</v>
      </c>
      <c r="V5" s="909" t="s">
        <v>25</v>
      </c>
      <c r="W5" s="910" t="s">
        <v>2191</v>
      </c>
      <c r="X5" s="908" t="s">
        <v>814</v>
      </c>
      <c r="Y5" s="908" t="s">
        <v>811</v>
      </c>
    </row>
    <row r="6" spans="1:25" ht="41.25" customHeight="1">
      <c r="A6" s="911" t="s">
        <v>505</v>
      </c>
      <c r="B6" s="935" t="s">
        <v>3</v>
      </c>
      <c r="C6" s="337">
        <v>3283</v>
      </c>
      <c r="D6" s="912">
        <v>683</v>
      </c>
      <c r="E6" s="64">
        <v>437</v>
      </c>
      <c r="F6" s="913">
        <v>0</v>
      </c>
      <c r="G6" s="912">
        <v>129</v>
      </c>
      <c r="H6" s="64">
        <v>69</v>
      </c>
      <c r="I6" s="64">
        <v>134</v>
      </c>
      <c r="J6" s="64">
        <v>97</v>
      </c>
      <c r="K6" s="64">
        <v>122</v>
      </c>
      <c r="L6" s="913">
        <v>569</v>
      </c>
      <c r="M6" s="914">
        <v>1591</v>
      </c>
      <c r="N6" s="64">
        <v>570</v>
      </c>
      <c r="O6" s="913">
        <v>0</v>
      </c>
      <c r="P6" s="63">
        <v>147</v>
      </c>
      <c r="Q6" s="716">
        <v>69</v>
      </c>
      <c r="R6" s="716">
        <v>225</v>
      </c>
      <c r="S6" s="716">
        <v>455</v>
      </c>
      <c r="T6" s="716">
        <v>563</v>
      </c>
      <c r="U6" s="913">
        <v>702</v>
      </c>
      <c r="V6" s="912">
        <v>1</v>
      </c>
      <c r="W6" s="913">
        <v>1</v>
      </c>
      <c r="X6" s="716">
        <v>1</v>
      </c>
      <c r="Y6" s="716">
        <v>1</v>
      </c>
    </row>
    <row r="7" spans="1:25" ht="48.75" customHeight="1">
      <c r="A7" s="926" t="s">
        <v>506</v>
      </c>
      <c r="B7" s="936" t="s">
        <v>52</v>
      </c>
      <c r="C7" s="940">
        <v>1219</v>
      </c>
      <c r="D7" s="928">
        <v>213</v>
      </c>
      <c r="E7" s="929">
        <v>126</v>
      </c>
      <c r="F7" s="930"/>
      <c r="G7" s="928">
        <v>8</v>
      </c>
      <c r="H7" s="929">
        <v>12</v>
      </c>
      <c r="I7" s="929">
        <v>20</v>
      </c>
      <c r="J7" s="929">
        <v>29</v>
      </c>
      <c r="K7" s="929">
        <v>45</v>
      </c>
      <c r="L7" s="930">
        <v>225</v>
      </c>
      <c r="M7" s="928">
        <v>727</v>
      </c>
      <c r="N7" s="929">
        <v>153</v>
      </c>
      <c r="O7" s="930"/>
      <c r="P7" s="928">
        <v>6</v>
      </c>
      <c r="Q7" s="929">
        <v>8</v>
      </c>
      <c r="R7" s="929">
        <v>64</v>
      </c>
      <c r="S7" s="929">
        <v>193</v>
      </c>
      <c r="T7" s="929">
        <v>314</v>
      </c>
      <c r="U7" s="930">
        <v>295</v>
      </c>
      <c r="V7" s="928">
        <v>0</v>
      </c>
      <c r="W7" s="929">
        <v>0</v>
      </c>
      <c r="X7" s="928">
        <v>0</v>
      </c>
      <c r="Y7" s="929">
        <v>0</v>
      </c>
    </row>
    <row r="8" spans="1:25" ht="51.6">
      <c r="A8" s="917" t="s">
        <v>815</v>
      </c>
      <c r="B8" s="937" t="s">
        <v>53</v>
      </c>
      <c r="C8" s="918">
        <v>653</v>
      </c>
      <c r="D8" s="63">
        <v>174</v>
      </c>
      <c r="E8" s="716">
        <v>28</v>
      </c>
      <c r="F8" s="916">
        <v>0</v>
      </c>
      <c r="G8" s="63">
        <v>2</v>
      </c>
      <c r="H8" s="716">
        <v>28</v>
      </c>
      <c r="I8" s="716">
        <v>102</v>
      </c>
      <c r="J8" s="716">
        <v>36</v>
      </c>
      <c r="K8" s="716">
        <v>11</v>
      </c>
      <c r="L8" s="916">
        <v>23</v>
      </c>
      <c r="M8" s="63">
        <v>394</v>
      </c>
      <c r="N8" s="716">
        <v>55</v>
      </c>
      <c r="O8" s="916">
        <v>0</v>
      </c>
      <c r="P8" s="63">
        <v>3</v>
      </c>
      <c r="Q8" s="716">
        <v>19</v>
      </c>
      <c r="R8" s="716">
        <v>142</v>
      </c>
      <c r="S8" s="716">
        <v>176</v>
      </c>
      <c r="T8" s="716">
        <v>75</v>
      </c>
      <c r="U8" s="916">
        <v>34</v>
      </c>
      <c r="V8" s="63">
        <v>1</v>
      </c>
      <c r="W8" s="716">
        <v>1</v>
      </c>
      <c r="X8" s="63">
        <v>1</v>
      </c>
      <c r="Y8" s="716">
        <v>1</v>
      </c>
    </row>
    <row r="9" spans="1:25" ht="43.5" customHeight="1">
      <c r="A9" s="926" t="s">
        <v>816</v>
      </c>
      <c r="B9" s="936" t="s">
        <v>55</v>
      </c>
      <c r="C9" s="927">
        <v>500</v>
      </c>
      <c r="D9" s="928">
        <v>90</v>
      </c>
      <c r="E9" s="929">
        <v>90</v>
      </c>
      <c r="F9" s="930"/>
      <c r="G9" s="928">
        <v>2</v>
      </c>
      <c r="H9" s="929">
        <v>9</v>
      </c>
      <c r="I9" s="929">
        <v>3</v>
      </c>
      <c r="J9" s="929">
        <v>22</v>
      </c>
      <c r="K9" s="929">
        <v>40</v>
      </c>
      <c r="L9" s="930">
        <v>104</v>
      </c>
      <c r="M9" s="928">
        <v>173</v>
      </c>
      <c r="N9" s="929">
        <v>147</v>
      </c>
      <c r="O9" s="930"/>
      <c r="P9" s="928">
        <v>1</v>
      </c>
      <c r="Q9" s="929">
        <v>7</v>
      </c>
      <c r="R9" s="929">
        <v>7</v>
      </c>
      <c r="S9" s="929">
        <v>45</v>
      </c>
      <c r="T9" s="929">
        <v>96</v>
      </c>
      <c r="U9" s="930">
        <v>164</v>
      </c>
      <c r="V9" s="928">
        <v>0</v>
      </c>
      <c r="W9" s="929">
        <v>0</v>
      </c>
      <c r="X9" s="928">
        <v>0</v>
      </c>
      <c r="Y9" s="929">
        <v>0</v>
      </c>
    </row>
    <row r="10" spans="1:25" ht="66" customHeight="1">
      <c r="A10" s="915" t="s">
        <v>507</v>
      </c>
      <c r="B10" s="938" t="s">
        <v>817</v>
      </c>
      <c r="C10" s="918">
        <v>178</v>
      </c>
      <c r="D10" s="63">
        <v>46</v>
      </c>
      <c r="E10" s="716">
        <v>37</v>
      </c>
      <c r="F10" s="916"/>
      <c r="G10" s="63">
        <v>2</v>
      </c>
      <c r="H10" s="716">
        <v>3</v>
      </c>
      <c r="I10" s="716">
        <v>3</v>
      </c>
      <c r="J10" s="716">
        <v>0</v>
      </c>
      <c r="K10" s="716">
        <v>6</v>
      </c>
      <c r="L10" s="916">
        <v>69</v>
      </c>
      <c r="M10" s="63">
        <v>61</v>
      </c>
      <c r="N10" s="716">
        <v>34</v>
      </c>
      <c r="O10" s="916"/>
      <c r="P10" s="63">
        <v>4</v>
      </c>
      <c r="Q10" s="716">
        <v>6</v>
      </c>
      <c r="R10" s="716">
        <v>5</v>
      </c>
      <c r="S10" s="716">
        <v>10</v>
      </c>
      <c r="T10" s="716">
        <v>14</v>
      </c>
      <c r="U10" s="916">
        <v>56</v>
      </c>
      <c r="V10" s="63">
        <v>0</v>
      </c>
      <c r="W10" s="716">
        <v>0</v>
      </c>
      <c r="X10" s="63">
        <v>0</v>
      </c>
      <c r="Y10" s="716">
        <v>0</v>
      </c>
    </row>
    <row r="11" spans="1:25" ht="62.25" customHeight="1">
      <c r="A11" s="926" t="s">
        <v>508</v>
      </c>
      <c r="B11" s="936" t="s">
        <v>818</v>
      </c>
      <c r="C11" s="927">
        <v>152</v>
      </c>
      <c r="D11" s="928">
        <v>43</v>
      </c>
      <c r="E11" s="929">
        <v>34</v>
      </c>
      <c r="F11" s="930"/>
      <c r="G11" s="928">
        <v>77</v>
      </c>
      <c r="H11" s="929">
        <v>0</v>
      </c>
      <c r="I11" s="929">
        <v>0</v>
      </c>
      <c r="J11" s="929">
        <v>0</v>
      </c>
      <c r="K11" s="929">
        <v>0</v>
      </c>
      <c r="L11" s="930">
        <v>0</v>
      </c>
      <c r="M11" s="928">
        <v>50</v>
      </c>
      <c r="N11" s="929">
        <v>25</v>
      </c>
      <c r="O11" s="930"/>
      <c r="P11" s="928">
        <v>74</v>
      </c>
      <c r="Q11" s="929">
        <v>1</v>
      </c>
      <c r="R11" s="929">
        <v>0</v>
      </c>
      <c r="S11" s="929">
        <v>0</v>
      </c>
      <c r="T11" s="929">
        <v>0</v>
      </c>
      <c r="U11" s="930">
        <v>0</v>
      </c>
      <c r="V11" s="928">
        <v>0</v>
      </c>
      <c r="W11" s="929">
        <v>0</v>
      </c>
      <c r="X11" s="928">
        <v>0</v>
      </c>
      <c r="Y11" s="929">
        <v>0</v>
      </c>
    </row>
    <row r="12" spans="1:25" ht="66" customHeight="1">
      <c r="A12" s="915" t="s">
        <v>511</v>
      </c>
      <c r="B12" s="938" t="s">
        <v>819</v>
      </c>
      <c r="C12" s="918">
        <v>111</v>
      </c>
      <c r="D12" s="63">
        <v>33</v>
      </c>
      <c r="E12" s="716">
        <v>27</v>
      </c>
      <c r="F12" s="916"/>
      <c r="G12" s="63">
        <v>0</v>
      </c>
      <c r="H12" s="716">
        <v>2</v>
      </c>
      <c r="I12" s="716">
        <v>1</v>
      </c>
      <c r="J12" s="716">
        <v>3</v>
      </c>
      <c r="K12" s="716">
        <v>6</v>
      </c>
      <c r="L12" s="916">
        <v>48</v>
      </c>
      <c r="M12" s="63">
        <v>27</v>
      </c>
      <c r="N12" s="716">
        <v>24</v>
      </c>
      <c r="O12" s="916"/>
      <c r="P12" s="63">
        <v>1</v>
      </c>
      <c r="Q12" s="716">
        <v>1</v>
      </c>
      <c r="R12" s="716">
        <v>0</v>
      </c>
      <c r="S12" s="716">
        <v>4</v>
      </c>
      <c r="T12" s="716">
        <v>8</v>
      </c>
      <c r="U12" s="916">
        <v>37</v>
      </c>
      <c r="V12" s="63">
        <v>0</v>
      </c>
      <c r="W12" s="716">
        <v>0</v>
      </c>
      <c r="X12" s="63">
        <v>0</v>
      </c>
      <c r="Y12" s="716">
        <v>0</v>
      </c>
    </row>
    <row r="13" spans="1:25" ht="60" customHeight="1">
      <c r="A13" s="926" t="s">
        <v>820</v>
      </c>
      <c r="B13" s="936" t="s">
        <v>821</v>
      </c>
      <c r="C13" s="927">
        <v>94</v>
      </c>
      <c r="D13" s="928">
        <v>20</v>
      </c>
      <c r="E13" s="929">
        <v>9</v>
      </c>
      <c r="F13" s="930"/>
      <c r="G13" s="928">
        <v>3</v>
      </c>
      <c r="H13" s="929">
        <v>1</v>
      </c>
      <c r="I13" s="929">
        <v>1</v>
      </c>
      <c r="J13" s="929">
        <v>2</v>
      </c>
      <c r="K13" s="929">
        <v>6</v>
      </c>
      <c r="L13" s="930">
        <v>16</v>
      </c>
      <c r="M13" s="928">
        <v>41</v>
      </c>
      <c r="N13" s="929">
        <v>24</v>
      </c>
      <c r="O13" s="930"/>
      <c r="P13" s="928">
        <v>2</v>
      </c>
      <c r="Q13" s="929">
        <v>3</v>
      </c>
      <c r="R13" s="929">
        <v>4</v>
      </c>
      <c r="S13" s="929">
        <v>7</v>
      </c>
      <c r="T13" s="929">
        <v>18</v>
      </c>
      <c r="U13" s="930">
        <v>31</v>
      </c>
      <c r="V13" s="928">
        <v>0</v>
      </c>
      <c r="W13" s="929">
        <v>0</v>
      </c>
      <c r="X13" s="928">
        <v>0</v>
      </c>
      <c r="Y13" s="929">
        <v>0</v>
      </c>
    </row>
    <row r="14" spans="1:25" ht="73.5" customHeight="1">
      <c r="A14" s="915" t="s">
        <v>509</v>
      </c>
      <c r="B14" s="938" t="s">
        <v>822</v>
      </c>
      <c r="C14" s="918">
        <v>92</v>
      </c>
      <c r="D14" s="63">
        <v>12</v>
      </c>
      <c r="E14" s="716">
        <v>25</v>
      </c>
      <c r="F14" s="916"/>
      <c r="G14" s="63">
        <v>3</v>
      </c>
      <c r="H14" s="716">
        <v>1</v>
      </c>
      <c r="I14" s="716">
        <v>0</v>
      </c>
      <c r="J14" s="716">
        <v>0</v>
      </c>
      <c r="K14" s="716">
        <v>2</v>
      </c>
      <c r="L14" s="916">
        <v>31</v>
      </c>
      <c r="M14" s="63">
        <v>26</v>
      </c>
      <c r="N14" s="716">
        <v>29</v>
      </c>
      <c r="O14" s="916"/>
      <c r="P14" s="63">
        <v>4</v>
      </c>
      <c r="Q14" s="716">
        <v>0</v>
      </c>
      <c r="R14" s="716">
        <v>0</v>
      </c>
      <c r="S14" s="716">
        <v>10</v>
      </c>
      <c r="T14" s="716">
        <v>6</v>
      </c>
      <c r="U14" s="916">
        <v>35</v>
      </c>
      <c r="V14" s="63">
        <v>0</v>
      </c>
      <c r="W14" s="716">
        <v>0</v>
      </c>
      <c r="X14" s="63">
        <v>0</v>
      </c>
      <c r="Y14" s="716">
        <v>0</v>
      </c>
    </row>
    <row r="15" spans="1:25" ht="71.25" customHeight="1">
      <c r="A15" s="926" t="s">
        <v>510</v>
      </c>
      <c r="B15" s="936" t="s">
        <v>808</v>
      </c>
      <c r="C15" s="927">
        <v>89</v>
      </c>
      <c r="D15" s="928">
        <v>15</v>
      </c>
      <c r="E15" s="929">
        <v>18</v>
      </c>
      <c r="F15" s="930"/>
      <c r="G15" s="928">
        <v>27</v>
      </c>
      <c r="H15" s="929">
        <v>5</v>
      </c>
      <c r="I15" s="929">
        <v>1</v>
      </c>
      <c r="J15" s="929">
        <v>0</v>
      </c>
      <c r="K15" s="929">
        <v>0</v>
      </c>
      <c r="L15" s="930">
        <v>0</v>
      </c>
      <c r="M15" s="928">
        <v>25</v>
      </c>
      <c r="N15" s="929">
        <v>31</v>
      </c>
      <c r="O15" s="930"/>
      <c r="P15" s="928">
        <v>45</v>
      </c>
      <c r="Q15" s="929">
        <v>9</v>
      </c>
      <c r="R15" s="929">
        <v>1</v>
      </c>
      <c r="S15" s="929">
        <v>0</v>
      </c>
      <c r="T15" s="929">
        <v>0</v>
      </c>
      <c r="U15" s="930">
        <v>1</v>
      </c>
      <c r="V15" s="928">
        <v>0</v>
      </c>
      <c r="W15" s="929">
        <v>0</v>
      </c>
      <c r="X15" s="928">
        <v>0</v>
      </c>
      <c r="Y15" s="929">
        <v>0</v>
      </c>
    </row>
    <row r="16" spans="1:25" ht="82.5" customHeight="1">
      <c r="A16" s="915" t="s">
        <v>823</v>
      </c>
      <c r="B16" s="938" t="s">
        <v>57</v>
      </c>
      <c r="C16" s="918">
        <v>70</v>
      </c>
      <c r="D16" s="63">
        <v>14</v>
      </c>
      <c r="E16" s="716">
        <v>11</v>
      </c>
      <c r="F16" s="916"/>
      <c r="G16" s="63">
        <v>2</v>
      </c>
      <c r="H16" s="716">
        <v>3</v>
      </c>
      <c r="I16" s="716">
        <v>1</v>
      </c>
      <c r="J16" s="716">
        <v>1</v>
      </c>
      <c r="K16" s="716">
        <v>1</v>
      </c>
      <c r="L16" s="916">
        <v>17</v>
      </c>
      <c r="M16" s="63">
        <v>32</v>
      </c>
      <c r="N16" s="716">
        <v>13</v>
      </c>
      <c r="O16" s="916"/>
      <c r="P16" s="63">
        <v>4</v>
      </c>
      <c r="Q16" s="716">
        <v>4</v>
      </c>
      <c r="R16" s="716">
        <v>0</v>
      </c>
      <c r="S16" s="716">
        <v>2</v>
      </c>
      <c r="T16" s="716">
        <v>18</v>
      </c>
      <c r="U16" s="916">
        <v>17</v>
      </c>
      <c r="V16" s="63">
        <v>0</v>
      </c>
      <c r="W16" s="716">
        <v>0</v>
      </c>
      <c r="X16" s="63">
        <v>0</v>
      </c>
      <c r="Y16" s="716">
        <v>0</v>
      </c>
    </row>
    <row r="17" spans="1:25" ht="41.25" customHeight="1">
      <c r="A17" s="926" t="s">
        <v>512</v>
      </c>
      <c r="B17" s="936" t="s">
        <v>824</v>
      </c>
      <c r="C17" s="927">
        <v>58</v>
      </c>
      <c r="D17" s="928">
        <v>14</v>
      </c>
      <c r="E17" s="929">
        <v>18</v>
      </c>
      <c r="F17" s="930"/>
      <c r="G17" s="928">
        <v>0</v>
      </c>
      <c r="H17" s="929">
        <v>0</v>
      </c>
      <c r="I17" s="929">
        <v>2</v>
      </c>
      <c r="J17" s="929">
        <v>2</v>
      </c>
      <c r="K17" s="929">
        <v>2</v>
      </c>
      <c r="L17" s="930">
        <v>26</v>
      </c>
      <c r="M17" s="928">
        <v>13</v>
      </c>
      <c r="N17" s="929">
        <v>13</v>
      </c>
      <c r="O17" s="930"/>
      <c r="P17" s="928">
        <v>0</v>
      </c>
      <c r="Q17" s="929">
        <v>0</v>
      </c>
      <c r="R17" s="929">
        <v>1</v>
      </c>
      <c r="S17" s="929">
        <v>0</v>
      </c>
      <c r="T17" s="929">
        <v>4</v>
      </c>
      <c r="U17" s="930">
        <v>21</v>
      </c>
      <c r="V17" s="928">
        <v>0</v>
      </c>
      <c r="W17" s="929">
        <v>0</v>
      </c>
      <c r="X17" s="928">
        <v>0</v>
      </c>
      <c r="Y17" s="929">
        <v>0</v>
      </c>
    </row>
    <row r="18" spans="1:25" ht="41.25" customHeight="1">
      <c r="A18" s="915" t="s">
        <v>513</v>
      </c>
      <c r="B18" s="938" t="s">
        <v>825</v>
      </c>
      <c r="C18" s="918">
        <v>34</v>
      </c>
      <c r="D18" s="63">
        <v>6</v>
      </c>
      <c r="E18" s="716">
        <v>6</v>
      </c>
      <c r="F18" s="916"/>
      <c r="G18" s="63">
        <v>2</v>
      </c>
      <c r="H18" s="716">
        <v>5</v>
      </c>
      <c r="I18" s="716">
        <v>0</v>
      </c>
      <c r="J18" s="716">
        <v>0</v>
      </c>
      <c r="K18" s="716">
        <v>2</v>
      </c>
      <c r="L18" s="916">
        <v>3</v>
      </c>
      <c r="M18" s="63">
        <v>12</v>
      </c>
      <c r="N18" s="716">
        <v>10</v>
      </c>
      <c r="O18" s="916"/>
      <c r="P18" s="63">
        <v>2</v>
      </c>
      <c r="Q18" s="716">
        <v>9</v>
      </c>
      <c r="R18" s="716">
        <v>1</v>
      </c>
      <c r="S18" s="716">
        <v>2</v>
      </c>
      <c r="T18" s="716">
        <v>4</v>
      </c>
      <c r="U18" s="916">
        <v>4</v>
      </c>
      <c r="V18" s="63">
        <v>0</v>
      </c>
      <c r="W18" s="716">
        <v>0</v>
      </c>
      <c r="X18" s="63">
        <v>0</v>
      </c>
      <c r="Y18" s="716">
        <v>0</v>
      </c>
    </row>
    <row r="19" spans="1:25" ht="90" customHeight="1">
      <c r="A19" s="926" t="s">
        <v>515</v>
      </c>
      <c r="B19" s="936" t="s">
        <v>826</v>
      </c>
      <c r="C19" s="927">
        <v>16</v>
      </c>
      <c r="D19" s="928">
        <v>0</v>
      </c>
      <c r="E19" s="929">
        <v>6</v>
      </c>
      <c r="F19" s="930"/>
      <c r="G19" s="928">
        <v>0</v>
      </c>
      <c r="H19" s="929">
        <v>0</v>
      </c>
      <c r="I19" s="929">
        <v>0</v>
      </c>
      <c r="J19" s="929">
        <v>1</v>
      </c>
      <c r="K19" s="929">
        <v>0</v>
      </c>
      <c r="L19" s="930">
        <v>5</v>
      </c>
      <c r="M19" s="928">
        <v>6</v>
      </c>
      <c r="N19" s="929">
        <v>4</v>
      </c>
      <c r="O19" s="930"/>
      <c r="P19" s="928">
        <v>0</v>
      </c>
      <c r="Q19" s="929">
        <v>0</v>
      </c>
      <c r="R19" s="929">
        <v>0</v>
      </c>
      <c r="S19" s="929">
        <v>2</v>
      </c>
      <c r="T19" s="929">
        <v>4</v>
      </c>
      <c r="U19" s="930">
        <v>4</v>
      </c>
      <c r="V19" s="928">
        <v>0</v>
      </c>
      <c r="W19" s="929">
        <v>0</v>
      </c>
      <c r="X19" s="928">
        <v>0</v>
      </c>
      <c r="Y19" s="929">
        <v>0</v>
      </c>
    </row>
    <row r="20" spans="1:25" ht="109.5" customHeight="1">
      <c r="A20" s="915" t="s">
        <v>516</v>
      </c>
      <c r="B20" s="938" t="s">
        <v>827</v>
      </c>
      <c r="C20" s="918">
        <v>10</v>
      </c>
      <c r="D20" s="63">
        <v>1</v>
      </c>
      <c r="E20" s="716">
        <v>1</v>
      </c>
      <c r="F20" s="916"/>
      <c r="G20" s="63">
        <v>0</v>
      </c>
      <c r="H20" s="716">
        <v>0</v>
      </c>
      <c r="I20" s="716">
        <v>0</v>
      </c>
      <c r="J20" s="716">
        <v>0</v>
      </c>
      <c r="K20" s="716">
        <v>1</v>
      </c>
      <c r="L20" s="916">
        <v>1</v>
      </c>
      <c r="M20" s="63">
        <v>4</v>
      </c>
      <c r="N20" s="716">
        <v>4</v>
      </c>
      <c r="O20" s="916"/>
      <c r="P20" s="63">
        <v>1</v>
      </c>
      <c r="Q20" s="716">
        <v>2</v>
      </c>
      <c r="R20" s="716">
        <v>0</v>
      </c>
      <c r="S20" s="716">
        <v>1</v>
      </c>
      <c r="T20" s="716">
        <v>2</v>
      </c>
      <c r="U20" s="916">
        <v>2</v>
      </c>
      <c r="V20" s="63">
        <v>0</v>
      </c>
      <c r="W20" s="716">
        <v>0</v>
      </c>
      <c r="X20" s="63">
        <v>0</v>
      </c>
      <c r="Y20" s="716">
        <v>0</v>
      </c>
    </row>
    <row r="21" spans="1:25" ht="62.25" customHeight="1">
      <c r="A21" s="926" t="s">
        <v>514</v>
      </c>
      <c r="B21" s="936" t="s">
        <v>828</v>
      </c>
      <c r="C21" s="927">
        <v>4</v>
      </c>
      <c r="D21" s="928">
        <v>0</v>
      </c>
      <c r="E21" s="929">
        <v>1</v>
      </c>
      <c r="F21" s="930"/>
      <c r="G21" s="928">
        <v>0</v>
      </c>
      <c r="H21" s="929">
        <v>0</v>
      </c>
      <c r="I21" s="929">
        <v>0</v>
      </c>
      <c r="J21" s="929">
        <v>1</v>
      </c>
      <c r="K21" s="929">
        <v>0</v>
      </c>
      <c r="L21" s="930">
        <v>0</v>
      </c>
      <c r="M21" s="928">
        <v>0</v>
      </c>
      <c r="N21" s="929">
        <v>3</v>
      </c>
      <c r="O21" s="930"/>
      <c r="P21" s="928">
        <v>0</v>
      </c>
      <c r="Q21" s="929">
        <v>0</v>
      </c>
      <c r="R21" s="929">
        <v>0</v>
      </c>
      <c r="S21" s="929">
        <v>3</v>
      </c>
      <c r="T21" s="929">
        <v>0</v>
      </c>
      <c r="U21" s="930">
        <v>0</v>
      </c>
      <c r="V21" s="928">
        <v>0</v>
      </c>
      <c r="W21" s="929">
        <v>0</v>
      </c>
      <c r="X21" s="928">
        <v>0</v>
      </c>
      <c r="Y21" s="929">
        <v>0</v>
      </c>
    </row>
    <row r="22" spans="1:25" ht="64.5" customHeight="1">
      <c r="A22" s="915" t="s">
        <v>518</v>
      </c>
      <c r="B22" s="938" t="s">
        <v>829</v>
      </c>
      <c r="C22" s="918">
        <v>1</v>
      </c>
      <c r="D22" s="63">
        <v>0</v>
      </c>
      <c r="E22" s="716">
        <v>0</v>
      </c>
      <c r="F22" s="916"/>
      <c r="G22" s="63">
        <v>0</v>
      </c>
      <c r="H22" s="716">
        <v>0</v>
      </c>
      <c r="I22" s="716">
        <v>0</v>
      </c>
      <c r="J22" s="716">
        <v>0</v>
      </c>
      <c r="K22" s="716">
        <v>0</v>
      </c>
      <c r="L22" s="916">
        <v>0</v>
      </c>
      <c r="M22" s="63">
        <v>0</v>
      </c>
      <c r="N22" s="716">
        <v>1</v>
      </c>
      <c r="O22" s="916"/>
      <c r="P22" s="63">
        <v>0</v>
      </c>
      <c r="Q22" s="716">
        <v>0</v>
      </c>
      <c r="R22" s="716">
        <v>0</v>
      </c>
      <c r="S22" s="716">
        <v>0</v>
      </c>
      <c r="T22" s="716">
        <v>0</v>
      </c>
      <c r="U22" s="916">
        <v>1</v>
      </c>
      <c r="V22" s="63">
        <v>0</v>
      </c>
      <c r="W22" s="716">
        <v>0</v>
      </c>
      <c r="X22" s="63">
        <v>0</v>
      </c>
      <c r="Y22" s="716">
        <v>0</v>
      </c>
    </row>
    <row r="23" spans="1:25" ht="43.5" customHeight="1">
      <c r="A23" s="926" t="s">
        <v>517</v>
      </c>
      <c r="B23" s="936" t="s">
        <v>237</v>
      </c>
      <c r="C23" s="927">
        <v>1</v>
      </c>
      <c r="D23" s="928">
        <v>1</v>
      </c>
      <c r="E23" s="929">
        <v>0</v>
      </c>
      <c r="F23" s="930"/>
      <c r="G23" s="928">
        <v>0</v>
      </c>
      <c r="H23" s="929">
        <v>0</v>
      </c>
      <c r="I23" s="929">
        <v>0</v>
      </c>
      <c r="J23" s="929">
        <v>0</v>
      </c>
      <c r="K23" s="929">
        <v>0</v>
      </c>
      <c r="L23" s="930">
        <v>1</v>
      </c>
      <c r="M23" s="928">
        <v>0</v>
      </c>
      <c r="N23" s="929">
        <v>0</v>
      </c>
      <c r="O23" s="930"/>
      <c r="P23" s="928">
        <v>0</v>
      </c>
      <c r="Q23" s="929">
        <v>0</v>
      </c>
      <c r="R23" s="929">
        <v>0</v>
      </c>
      <c r="S23" s="929">
        <v>0</v>
      </c>
      <c r="T23" s="929">
        <v>0</v>
      </c>
      <c r="U23" s="930">
        <v>0</v>
      </c>
      <c r="V23" s="928">
        <v>0</v>
      </c>
      <c r="W23" s="929">
        <v>0</v>
      </c>
      <c r="X23" s="928">
        <v>0</v>
      </c>
      <c r="Y23" s="929">
        <v>0</v>
      </c>
    </row>
    <row r="24" spans="1:25" ht="41.25" customHeight="1">
      <c r="A24" s="941"/>
      <c r="B24" s="942" t="s">
        <v>32</v>
      </c>
      <c r="C24" s="943">
        <v>1</v>
      </c>
      <c r="D24" s="944">
        <v>1</v>
      </c>
      <c r="E24" s="945"/>
      <c r="F24" s="946"/>
      <c r="G24" s="944">
        <v>1</v>
      </c>
      <c r="H24" s="945"/>
      <c r="I24" s="945"/>
      <c r="J24" s="945"/>
      <c r="K24" s="945"/>
      <c r="L24" s="946"/>
      <c r="M24" s="944"/>
      <c r="N24" s="945"/>
      <c r="O24" s="946"/>
      <c r="P24" s="944"/>
      <c r="Q24" s="945"/>
      <c r="R24" s="945"/>
      <c r="S24" s="945"/>
      <c r="T24" s="945"/>
      <c r="U24" s="946"/>
      <c r="V24" s="944"/>
      <c r="W24" s="945"/>
      <c r="X24" s="944"/>
      <c r="Y24" s="945"/>
    </row>
    <row r="25" spans="1:25" ht="41.25" customHeight="1">
      <c r="A25" s="919"/>
      <c r="B25" s="939"/>
      <c r="C25" s="920"/>
      <c r="D25" s="920"/>
      <c r="E25" s="920"/>
      <c r="F25" s="920"/>
      <c r="G25" s="920"/>
      <c r="H25" s="920"/>
      <c r="I25" s="920"/>
      <c r="J25" s="920"/>
      <c r="K25" s="920"/>
      <c r="L25" s="920"/>
      <c r="M25" s="920"/>
      <c r="N25" s="920"/>
      <c r="O25" s="920"/>
      <c r="P25" s="920"/>
      <c r="Q25" s="920"/>
      <c r="R25" s="920"/>
      <c r="S25" s="920"/>
      <c r="T25" s="920"/>
      <c r="U25" s="920"/>
      <c r="V25" s="920"/>
      <c r="W25" s="920"/>
      <c r="X25" s="920"/>
      <c r="Y25" s="920"/>
    </row>
    <row r="29" spans="1:25" s="673" customFormat="1" ht="18">
      <c r="A29" s="675" t="s">
        <v>117</v>
      </c>
      <c r="B29" s="675"/>
      <c r="C29" s="1459"/>
      <c r="D29" s="675"/>
      <c r="E29" s="675"/>
      <c r="F29" s="676"/>
      <c r="G29" s="256"/>
      <c r="H29" s="340"/>
      <c r="I29" s="256"/>
      <c r="J29" s="677"/>
      <c r="K29" s="340"/>
      <c r="L29" s="340"/>
      <c r="M29" s="677"/>
      <c r="N29" s="340"/>
      <c r="O29" s="340"/>
      <c r="P29" s="677"/>
      <c r="Q29" s="340"/>
      <c r="R29" s="340"/>
      <c r="S29" s="340"/>
      <c r="T29" s="340"/>
      <c r="U29" s="340"/>
      <c r="V29" s="340"/>
      <c r="W29" s="340"/>
      <c r="X29" s="340"/>
    </row>
  </sheetData>
  <conditionalFormatting sqref="D29">
    <cfRule type="expression" dxfId="357" priority="1">
      <formula>$B29="   "</formula>
    </cfRule>
    <cfRule type="expression" dxfId="356" priority="2">
      <formula>OR(TRIM($B29)="",TRIM($B28)="")</formula>
    </cfRule>
  </conditionalFormatting>
  <conditionalFormatting sqref="C2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{A86ACDDC-3BC0-49B8-AD1F-6047B9135B1E}</x14:id>
        </ext>
      </extLst>
    </cfRule>
  </conditionalFormatting>
  <conditionalFormatting sqref="B29:C29 E29:F29">
    <cfRule type="expression" dxfId="355" priority="4">
      <formula>$B29="   "</formula>
    </cfRule>
    <cfRule type="expression" dxfId="354" priority="5">
      <formula>OR(TRIM($B29)="",TRIM(#REF!)="")</formula>
    </cfRule>
  </conditionalFormatting>
  <hyperlinks>
    <hyperlink ref="A29" r:id="rId1" display="See www.haad.ae/statistics_ar for notes on the data"/>
    <hyperlink ref="A29:E29" r:id="rId2" display="Please see www.haad.ae/statistics for notes on the data"/>
    <hyperlink ref="J29:M29" r:id="rId3" display=" www.haad.ae/statistics-ar لقراءة الملاحظات يرجى الرجوع إلى الكتاب الإحصائي  "/>
  </hyperlinks>
  <pageMargins left="0.7" right="0.7" top="0.75" bottom="0.75" header="0.3" footer="0.3"/>
  <pageSetup paperSize="9" scale="10" orientation="landscape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6ACDDC-3BC0-49B8-AD1F-6047B9135B1E}">
            <x14:dataBar gradient="0" negativeBarColorSameAsPositive="1" axisPosition="none">
              <x14:cfvo type="min"/>
              <x14:cfvo type="max"/>
            </x14:dataBar>
          </x14:cfRule>
          <xm:sqref>C29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V74"/>
  <sheetViews>
    <sheetView showGridLines="0" showWhiteSpace="0" zoomScale="40" zoomScaleNormal="40" zoomScalePageLayoutView="40" workbookViewId="0"/>
  </sheetViews>
  <sheetFormatPr defaultColWidth="10.33203125" defaultRowHeight="27" customHeight="1"/>
  <cols>
    <col min="1" max="1" width="20.5546875" style="74" customWidth="1"/>
    <col min="2" max="2" width="12.33203125" style="73" customWidth="1"/>
    <col min="3" max="4" width="12.33203125" style="73" bestFit="1" customWidth="1"/>
    <col min="5" max="5" width="20.5546875" style="85" customWidth="1"/>
    <col min="6" max="7" width="12.33203125" style="73" customWidth="1"/>
    <col min="8" max="8" width="17.6640625" style="73" customWidth="1"/>
    <col min="9" max="9" width="19.88671875" style="73" customWidth="1"/>
    <col min="10" max="13" width="7.6640625" style="73" customWidth="1"/>
    <col min="14" max="14" width="59" style="73" customWidth="1"/>
    <col min="15" max="15" width="18.33203125" style="73" customWidth="1"/>
    <col min="16" max="22" width="18.33203125" style="71" customWidth="1"/>
    <col min="23" max="23" width="15" style="73" customWidth="1"/>
    <col min="24" max="30" width="10.33203125" style="73"/>
    <col min="31" max="31" width="10.33203125" style="73" customWidth="1"/>
    <col min="32" max="33" width="10.33203125" style="73"/>
    <col min="34" max="34" width="17.5546875" style="73" bestFit="1" customWidth="1"/>
    <col min="35" max="36" width="10.33203125" style="73"/>
    <col min="37" max="37" width="19.109375" style="73" bestFit="1" customWidth="1"/>
    <col min="38" max="38" width="6.88671875" style="73" customWidth="1"/>
    <col min="39" max="41" width="10.33203125" style="73"/>
    <col min="42" max="42" width="8.5546875" style="73" customWidth="1"/>
    <col min="43" max="16384" width="10.33203125" style="73"/>
  </cols>
  <sheetData>
    <row r="1" spans="1:37" ht="45">
      <c r="A1" s="718" t="s">
        <v>225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70"/>
      <c r="Q1" s="70"/>
      <c r="R1" s="70"/>
      <c r="S1" s="70"/>
      <c r="T1" s="70"/>
      <c r="V1" s="72"/>
    </row>
    <row r="2" spans="1:37" ht="13.8">
      <c r="F2" s="69"/>
      <c r="G2" s="69"/>
      <c r="H2" s="69"/>
      <c r="I2" s="69"/>
      <c r="J2" s="69"/>
      <c r="K2" s="69"/>
      <c r="L2" s="69"/>
      <c r="M2" s="69"/>
      <c r="N2" s="69"/>
      <c r="O2" s="69"/>
      <c r="P2" s="70"/>
      <c r="Q2" s="70"/>
      <c r="R2" s="70"/>
      <c r="S2" s="70"/>
      <c r="T2" s="70"/>
      <c r="V2" s="72"/>
    </row>
    <row r="3" spans="1:37" ht="13.8">
      <c r="F3" s="74"/>
      <c r="G3" s="74"/>
      <c r="H3" s="74"/>
      <c r="I3" s="74"/>
      <c r="J3" s="74"/>
      <c r="K3" s="74"/>
      <c r="L3" s="74"/>
      <c r="M3" s="74"/>
      <c r="N3" s="74"/>
      <c r="O3" s="74"/>
      <c r="P3" s="70"/>
      <c r="Q3" s="70"/>
      <c r="R3" s="70"/>
      <c r="S3" s="70"/>
      <c r="T3" s="70"/>
      <c r="V3" s="72"/>
      <c r="W3" s="75"/>
      <c r="X3" s="75"/>
      <c r="Y3" s="75"/>
      <c r="Z3" s="75"/>
      <c r="AA3" s="75"/>
      <c r="AC3" s="75"/>
      <c r="AD3" s="75"/>
      <c r="AE3" s="75"/>
      <c r="AF3" s="75"/>
      <c r="AG3" s="75"/>
      <c r="AH3" s="75"/>
    </row>
    <row r="4" spans="1:37" ht="13.8">
      <c r="F4" s="74"/>
      <c r="G4" s="74"/>
      <c r="H4" s="74"/>
      <c r="I4" s="74"/>
      <c r="J4" s="74"/>
      <c r="K4" s="74"/>
      <c r="L4" s="74"/>
      <c r="M4" s="74"/>
      <c r="N4" s="74"/>
      <c r="O4" s="74"/>
      <c r="P4" s="70"/>
      <c r="Q4" s="70"/>
      <c r="R4" s="70"/>
      <c r="S4" s="70"/>
      <c r="T4" s="70"/>
    </row>
    <row r="5" spans="1:37" ht="60.75" customHeight="1">
      <c r="P5" s="76"/>
      <c r="Q5" s="76"/>
      <c r="R5" s="76"/>
      <c r="S5" s="76"/>
      <c r="T5" s="76"/>
      <c r="U5" s="76"/>
      <c r="V5" s="76"/>
      <c r="Y5" s="747" t="s">
        <v>836</v>
      </c>
    </row>
    <row r="6" spans="1:37" ht="16.95" customHeight="1">
      <c r="V6" s="72"/>
      <c r="AA6" s="77"/>
      <c r="AC6" s="78"/>
      <c r="AD6" s="79"/>
      <c r="AE6" s="79"/>
      <c r="AF6" s="79"/>
      <c r="AG6" s="79"/>
    </row>
    <row r="7" spans="1:37" ht="63">
      <c r="N7" s="597" t="s">
        <v>75</v>
      </c>
      <c r="O7" s="598">
        <v>2016</v>
      </c>
      <c r="P7" s="598">
        <v>2015</v>
      </c>
      <c r="Q7" s="598">
        <v>2014</v>
      </c>
      <c r="R7" s="598">
        <v>2013</v>
      </c>
      <c r="S7" s="598">
        <v>2012</v>
      </c>
      <c r="T7" s="598">
        <v>2011</v>
      </c>
      <c r="U7" s="598">
        <v>2010</v>
      </c>
      <c r="V7" s="598">
        <v>2009</v>
      </c>
      <c r="W7" s="598">
        <v>2008</v>
      </c>
      <c r="AA7" s="77"/>
      <c r="AC7" s="78"/>
      <c r="AD7" s="79"/>
      <c r="AE7" s="79"/>
      <c r="AF7" s="79"/>
      <c r="AG7" s="79"/>
      <c r="AH7" s="81"/>
      <c r="AK7" s="81" t="s">
        <v>76</v>
      </c>
    </row>
    <row r="8" spans="1:37" ht="39" customHeight="1">
      <c r="N8" s="599" t="s">
        <v>3</v>
      </c>
      <c r="O8" s="600">
        <v>624</v>
      </c>
      <c r="P8" s="600">
        <v>661</v>
      </c>
      <c r="Q8" s="600">
        <v>575</v>
      </c>
      <c r="R8" s="600">
        <v>591</v>
      </c>
      <c r="S8" s="600">
        <v>514</v>
      </c>
      <c r="T8" s="600">
        <v>537</v>
      </c>
      <c r="U8" s="600">
        <v>551</v>
      </c>
      <c r="V8" s="600">
        <v>680</v>
      </c>
      <c r="W8" s="600">
        <v>623</v>
      </c>
      <c r="Y8" s="79"/>
      <c r="Z8" s="79"/>
      <c r="AA8" s="79"/>
      <c r="AB8" s="79"/>
      <c r="AC8" s="79"/>
      <c r="AD8" s="79"/>
      <c r="AE8" s="79"/>
      <c r="AF8" s="79"/>
      <c r="AG8" s="79"/>
      <c r="AH8" s="82"/>
      <c r="AI8" s="83"/>
      <c r="AJ8" s="83"/>
    </row>
    <row r="9" spans="1:37" ht="39" customHeight="1">
      <c r="N9" s="601" t="s">
        <v>77</v>
      </c>
      <c r="O9" s="602">
        <v>523</v>
      </c>
      <c r="P9" s="602">
        <v>502</v>
      </c>
      <c r="Q9" s="602">
        <v>500</v>
      </c>
      <c r="R9" s="602">
        <v>505</v>
      </c>
      <c r="S9" s="602">
        <v>422</v>
      </c>
      <c r="T9" s="602">
        <v>456</v>
      </c>
      <c r="U9" s="602">
        <v>486</v>
      </c>
      <c r="V9" s="602">
        <v>591</v>
      </c>
      <c r="W9" s="602">
        <v>529</v>
      </c>
      <c r="X9" s="75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</row>
    <row r="10" spans="1:37" ht="39" customHeight="1">
      <c r="N10" s="603" t="s">
        <v>830</v>
      </c>
      <c r="O10" s="604">
        <v>353</v>
      </c>
      <c r="P10" s="604">
        <v>312</v>
      </c>
      <c r="Q10" s="604">
        <v>327</v>
      </c>
      <c r="R10" s="604">
        <v>365</v>
      </c>
      <c r="S10" s="604">
        <v>303</v>
      </c>
      <c r="T10" s="604">
        <v>342</v>
      </c>
      <c r="U10" s="604">
        <v>379</v>
      </c>
      <c r="V10" s="604">
        <v>456</v>
      </c>
      <c r="W10" s="604">
        <v>430</v>
      </c>
      <c r="X10" s="75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</row>
    <row r="11" spans="1:37" ht="39" customHeight="1">
      <c r="N11" s="605" t="s">
        <v>835</v>
      </c>
      <c r="O11" s="606">
        <v>61</v>
      </c>
      <c r="P11" s="606">
        <v>75</v>
      </c>
      <c r="Q11" s="606">
        <v>42</v>
      </c>
      <c r="R11" s="606">
        <v>24</v>
      </c>
      <c r="S11" s="606">
        <v>16</v>
      </c>
      <c r="T11" s="606">
        <v>6</v>
      </c>
      <c r="U11" s="606">
        <v>10</v>
      </c>
      <c r="V11" s="606">
        <v>12</v>
      </c>
      <c r="W11" s="606">
        <v>3</v>
      </c>
      <c r="X11" s="75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</row>
    <row r="12" spans="1:37" ht="39" customHeight="1">
      <c r="N12" s="603" t="s">
        <v>78</v>
      </c>
      <c r="O12" s="604">
        <v>58</v>
      </c>
      <c r="P12" s="604">
        <v>48</v>
      </c>
      <c r="Q12" s="604">
        <v>65</v>
      </c>
      <c r="R12" s="604">
        <v>66</v>
      </c>
      <c r="S12" s="604">
        <v>55</v>
      </c>
      <c r="T12" s="604">
        <v>64</v>
      </c>
      <c r="U12" s="604">
        <v>66</v>
      </c>
      <c r="V12" s="604">
        <v>55</v>
      </c>
      <c r="W12" s="604">
        <v>56</v>
      </c>
      <c r="X12" s="75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</row>
    <row r="13" spans="1:37" ht="39" customHeight="1">
      <c r="N13" s="605" t="s">
        <v>831</v>
      </c>
      <c r="O13" s="606">
        <v>24</v>
      </c>
      <c r="P13" s="606">
        <v>19</v>
      </c>
      <c r="Q13" s="606">
        <v>27</v>
      </c>
      <c r="R13" s="606">
        <v>20</v>
      </c>
      <c r="S13" s="606">
        <v>29</v>
      </c>
      <c r="T13" s="606">
        <v>12</v>
      </c>
      <c r="U13" s="606">
        <v>17</v>
      </c>
      <c r="V13" s="606">
        <v>23</v>
      </c>
      <c r="W13" s="606">
        <v>14</v>
      </c>
      <c r="X13" s="75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</row>
    <row r="14" spans="1:37" ht="39" customHeight="1">
      <c r="N14" s="603" t="s">
        <v>79</v>
      </c>
      <c r="O14" s="604">
        <v>16</v>
      </c>
      <c r="P14" s="604">
        <v>14</v>
      </c>
      <c r="Q14" s="604">
        <v>11</v>
      </c>
      <c r="R14" s="604">
        <v>8</v>
      </c>
      <c r="S14" s="604">
        <v>11</v>
      </c>
      <c r="T14" s="604">
        <v>14</v>
      </c>
      <c r="U14" s="604">
        <v>6</v>
      </c>
      <c r="V14" s="604">
        <v>20</v>
      </c>
      <c r="W14" s="604">
        <v>11</v>
      </c>
      <c r="X14" s="75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</row>
    <row r="15" spans="1:37" ht="39" customHeight="1">
      <c r="N15" s="605" t="s">
        <v>832</v>
      </c>
      <c r="O15" s="606">
        <v>11</v>
      </c>
      <c r="P15" s="606">
        <v>34</v>
      </c>
      <c r="Q15" s="606">
        <v>28</v>
      </c>
      <c r="R15" s="606">
        <v>22</v>
      </c>
      <c r="S15" s="606">
        <v>8</v>
      </c>
      <c r="T15" s="606">
        <v>18</v>
      </c>
      <c r="U15" s="606">
        <v>8</v>
      </c>
      <c r="V15" s="606">
        <v>25</v>
      </c>
      <c r="W15" s="606">
        <v>15</v>
      </c>
      <c r="X15" s="75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</row>
    <row r="16" spans="1:37" ht="39" customHeight="1">
      <c r="N16" s="599" t="s">
        <v>222</v>
      </c>
      <c r="O16" s="607">
        <v>70</v>
      </c>
      <c r="P16" s="607">
        <v>144</v>
      </c>
      <c r="Q16" s="607">
        <v>68</v>
      </c>
      <c r="R16" s="607">
        <v>68</v>
      </c>
      <c r="S16" s="607">
        <v>74</v>
      </c>
      <c r="T16" s="607">
        <v>55</v>
      </c>
      <c r="U16" s="607">
        <v>51</v>
      </c>
      <c r="V16" s="607">
        <v>68</v>
      </c>
      <c r="W16" s="607">
        <v>77</v>
      </c>
      <c r="X16" s="75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</row>
    <row r="17" spans="1:40" ht="39" customHeight="1">
      <c r="N17" s="605" t="s">
        <v>833</v>
      </c>
      <c r="O17" s="606">
        <v>54</v>
      </c>
      <c r="P17" s="606">
        <v>50</v>
      </c>
      <c r="Q17" s="606">
        <v>49</v>
      </c>
      <c r="R17" s="606">
        <v>49</v>
      </c>
      <c r="S17" s="606">
        <v>62</v>
      </c>
      <c r="T17" s="606">
        <v>48</v>
      </c>
      <c r="U17" s="606">
        <v>41</v>
      </c>
      <c r="V17" s="606">
        <v>52</v>
      </c>
      <c r="W17" s="606">
        <v>66</v>
      </c>
    </row>
    <row r="18" spans="1:40" ht="39" customHeight="1">
      <c r="N18" s="949" t="s">
        <v>834</v>
      </c>
      <c r="O18" s="950">
        <v>16</v>
      </c>
      <c r="P18" s="950">
        <v>15</v>
      </c>
      <c r="Q18" s="950">
        <v>19</v>
      </c>
      <c r="R18" s="950">
        <v>19</v>
      </c>
      <c r="S18" s="950">
        <v>12</v>
      </c>
      <c r="T18" s="950">
        <v>7</v>
      </c>
      <c r="U18" s="950">
        <v>10</v>
      </c>
      <c r="V18" s="950">
        <v>16</v>
      </c>
      <c r="W18" s="950">
        <v>11</v>
      </c>
    </row>
    <row r="19" spans="1:40" ht="39" customHeight="1">
      <c r="N19" s="947" t="s">
        <v>80</v>
      </c>
      <c r="O19" s="948">
        <v>31</v>
      </c>
      <c r="P19" s="948">
        <v>94</v>
      </c>
      <c r="Q19" s="948">
        <v>7</v>
      </c>
      <c r="R19" s="948">
        <v>18</v>
      </c>
      <c r="S19" s="948">
        <v>18</v>
      </c>
      <c r="T19" s="948">
        <v>26</v>
      </c>
      <c r="U19" s="948">
        <v>14</v>
      </c>
      <c r="V19" s="948">
        <v>21</v>
      </c>
      <c r="W19" s="948">
        <v>17</v>
      </c>
    </row>
    <row r="20" spans="1:40" ht="39" customHeight="1">
      <c r="N20" s="745"/>
      <c r="O20" s="746"/>
      <c r="P20" s="746"/>
      <c r="Q20" s="746"/>
      <c r="R20" s="746"/>
      <c r="S20" s="746"/>
      <c r="T20" s="746"/>
      <c r="U20" s="746"/>
      <c r="V20" s="746"/>
    </row>
    <row r="21" spans="1:40" ht="39" customHeight="1">
      <c r="N21" s="745"/>
      <c r="O21" s="746"/>
      <c r="P21" s="746"/>
      <c r="Q21" s="746"/>
      <c r="R21" s="746"/>
      <c r="S21" s="746"/>
      <c r="T21" s="746"/>
      <c r="U21" s="746"/>
      <c r="V21" s="746"/>
    </row>
    <row r="22" spans="1:40" ht="41.25" customHeight="1"/>
    <row r="23" spans="1:40" ht="27" customHeight="1">
      <c r="O23" s="86"/>
      <c r="P23" s="87"/>
      <c r="Q23" s="87"/>
      <c r="R23" s="88"/>
      <c r="S23" s="87"/>
      <c r="T23" s="89"/>
      <c r="U23" s="89"/>
      <c r="V23" s="90"/>
    </row>
    <row r="24" spans="1:40" ht="21">
      <c r="O24" s="91"/>
      <c r="P24" s="88"/>
      <c r="Q24" s="88"/>
      <c r="R24" s="88"/>
      <c r="T24" s="88"/>
      <c r="U24" s="88"/>
      <c r="V24" s="88"/>
      <c r="W24" s="92"/>
      <c r="X24" s="93"/>
      <c r="Y24" s="93"/>
      <c r="Z24" s="92"/>
      <c r="AA24" s="93"/>
      <c r="AB24" s="92"/>
      <c r="AC24" s="93"/>
    </row>
    <row r="25" spans="1:40" s="94" customFormat="1" ht="38.25" customHeight="1">
      <c r="A25" s="708"/>
      <c r="D25" s="951" t="s">
        <v>837</v>
      </c>
      <c r="E25" s="952"/>
      <c r="F25" s="952"/>
      <c r="G25" s="952"/>
      <c r="H25" s="952"/>
      <c r="I25" s="952"/>
      <c r="J25" s="952"/>
      <c r="K25" s="952"/>
      <c r="L25" s="952"/>
      <c r="M25" s="953"/>
      <c r="N25" s="951" t="s">
        <v>838</v>
      </c>
      <c r="O25" s="187"/>
      <c r="P25" s="187"/>
      <c r="Q25" s="187"/>
      <c r="R25" s="187"/>
      <c r="S25" s="187"/>
      <c r="T25" s="187"/>
      <c r="U25" s="187"/>
      <c r="V25" s="126"/>
      <c r="W25" s="954"/>
      <c r="X25" s="952"/>
      <c r="Y25" s="954"/>
      <c r="Z25" s="952"/>
      <c r="AA25" s="955" t="s">
        <v>839</v>
      </c>
      <c r="AB25" s="952"/>
      <c r="AC25" s="952"/>
      <c r="AD25" s="952"/>
      <c r="AE25" s="952"/>
      <c r="AF25" s="951"/>
      <c r="AG25" s="954"/>
      <c r="AH25" s="952"/>
      <c r="AI25" s="952"/>
      <c r="AJ25" s="952"/>
    </row>
    <row r="26" spans="1:40" s="91" customFormat="1" ht="39" customHeight="1">
      <c r="A26" s="96"/>
      <c r="E26" s="95"/>
      <c r="O26" s="73"/>
      <c r="P26" s="71"/>
      <c r="Q26" s="71"/>
      <c r="R26" s="71"/>
      <c r="S26" s="71"/>
      <c r="T26" s="71"/>
      <c r="U26" s="71"/>
      <c r="V26" s="71"/>
    </row>
    <row r="27" spans="1:40" s="96" customFormat="1" ht="27" customHeight="1">
      <c r="E27" s="75"/>
      <c r="O27" s="73"/>
      <c r="P27" s="71"/>
      <c r="Q27" s="71"/>
      <c r="R27" s="71"/>
      <c r="S27" s="71"/>
      <c r="T27" s="71"/>
      <c r="U27" s="71"/>
      <c r="V27" s="71"/>
    </row>
    <row r="30" spans="1:40" ht="27" customHeight="1"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</row>
    <row r="31" spans="1:40" ht="27" customHeight="1"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</row>
    <row r="32" spans="1:40" ht="27" customHeight="1"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</row>
    <row r="43" spans="1:48" ht="27" customHeight="1">
      <c r="V43" s="88"/>
    </row>
    <row r="44" spans="1:48" ht="27" customHeight="1">
      <c r="O44" s="91"/>
      <c r="P44" s="88"/>
      <c r="Q44" s="88"/>
      <c r="R44" s="88"/>
      <c r="S44" s="88"/>
      <c r="T44" s="88"/>
      <c r="U44" s="88"/>
      <c r="V44" s="88"/>
    </row>
    <row r="45" spans="1:48" ht="27" customHeight="1">
      <c r="G45" s="91"/>
      <c r="H45" s="91"/>
      <c r="I45" s="91"/>
      <c r="J45" s="91"/>
      <c r="K45" s="91"/>
      <c r="L45" s="91"/>
      <c r="M45" s="91"/>
      <c r="N45" s="91"/>
      <c r="O45" s="91"/>
      <c r="P45" s="88"/>
      <c r="Q45" s="88"/>
      <c r="R45" s="88"/>
      <c r="S45" s="88"/>
      <c r="T45" s="88"/>
      <c r="U45" s="88"/>
      <c r="V45" s="88"/>
      <c r="W45" s="91"/>
      <c r="X45" s="91"/>
      <c r="Y45" s="91"/>
      <c r="Z45" s="91"/>
    </row>
    <row r="46" spans="1:48" ht="27" customHeight="1">
      <c r="G46" s="91"/>
      <c r="H46" s="91"/>
      <c r="I46" s="91"/>
      <c r="J46" s="91"/>
      <c r="K46" s="91"/>
      <c r="L46" s="91"/>
      <c r="M46" s="91"/>
      <c r="N46" s="91"/>
      <c r="O46" s="91"/>
      <c r="P46" s="88"/>
      <c r="Q46" s="88"/>
      <c r="R46" s="88"/>
      <c r="S46" s="88"/>
      <c r="T46" s="88"/>
      <c r="U46" s="88"/>
      <c r="V46" s="88"/>
      <c r="W46" s="91"/>
      <c r="X46" s="91"/>
      <c r="Y46" s="91"/>
      <c r="Z46" s="91"/>
    </row>
    <row r="47" spans="1:48" s="91" customFormat="1" ht="27" customHeight="1">
      <c r="A47" s="96"/>
      <c r="E47" s="95"/>
      <c r="P47" s="88"/>
      <c r="Q47" s="88"/>
      <c r="R47" s="88"/>
      <c r="S47" s="88"/>
      <c r="T47" s="88"/>
      <c r="U47" s="88"/>
      <c r="V47" s="88"/>
    </row>
    <row r="48" spans="1:48" ht="27" customHeight="1">
      <c r="G48" s="91"/>
      <c r="H48" s="91"/>
      <c r="I48" s="91"/>
      <c r="J48" s="91"/>
      <c r="K48" s="91"/>
      <c r="L48" s="91"/>
      <c r="M48" s="91"/>
      <c r="N48" s="91"/>
      <c r="O48" s="91"/>
      <c r="P48" s="88"/>
      <c r="Q48" s="88"/>
      <c r="R48" s="88"/>
      <c r="S48" s="88"/>
      <c r="T48" s="88"/>
      <c r="U48" s="88"/>
      <c r="V48" s="88"/>
      <c r="W48" s="91"/>
      <c r="X48" s="91"/>
      <c r="Y48" s="91"/>
      <c r="Z48" s="91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</row>
    <row r="49" spans="1:48" ht="27" customHeight="1">
      <c r="G49" s="91"/>
      <c r="H49" s="91"/>
      <c r="I49" s="91"/>
      <c r="J49" s="91"/>
      <c r="K49" s="91"/>
      <c r="L49" s="91"/>
      <c r="M49" s="91"/>
      <c r="N49" s="91"/>
      <c r="O49" s="91"/>
      <c r="P49" s="88"/>
      <c r="Q49" s="88"/>
      <c r="R49" s="88"/>
      <c r="S49" s="88"/>
      <c r="T49" s="88"/>
      <c r="U49" s="88"/>
      <c r="V49" s="88"/>
      <c r="W49" s="91"/>
      <c r="X49" s="91"/>
      <c r="Y49" s="91"/>
      <c r="Z49" s="91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</row>
    <row r="50" spans="1:48" ht="27" customHeight="1">
      <c r="G50" s="91"/>
      <c r="H50" s="91"/>
      <c r="I50" s="91"/>
      <c r="J50" s="91"/>
      <c r="K50" s="91"/>
      <c r="L50" s="91"/>
      <c r="M50" s="91"/>
      <c r="N50" s="91"/>
      <c r="O50" s="91"/>
      <c r="P50" s="88"/>
      <c r="Q50" s="88"/>
      <c r="R50" s="88"/>
      <c r="S50" s="88"/>
      <c r="T50" s="88"/>
      <c r="U50" s="88"/>
      <c r="V50" s="88"/>
      <c r="W50" s="91"/>
      <c r="X50" s="91"/>
      <c r="Y50" s="91"/>
      <c r="Z50" s="91"/>
    </row>
    <row r="51" spans="1:48" ht="27" customHeight="1">
      <c r="G51" s="91"/>
      <c r="H51" s="91"/>
      <c r="I51" s="91"/>
      <c r="J51" s="91"/>
      <c r="K51" s="91"/>
      <c r="L51" s="91"/>
      <c r="M51" s="91"/>
      <c r="N51" s="91"/>
      <c r="O51" s="91"/>
      <c r="P51" s="88"/>
      <c r="Q51" s="88"/>
      <c r="R51" s="88"/>
      <c r="S51" s="88"/>
      <c r="T51" s="88"/>
      <c r="U51" s="88"/>
      <c r="V51" s="88"/>
      <c r="W51" s="91"/>
      <c r="X51" s="91"/>
      <c r="Y51" s="91"/>
      <c r="Z51" s="91"/>
    </row>
    <row r="52" spans="1:48" ht="27" customHeight="1">
      <c r="G52" s="91"/>
      <c r="H52" s="91"/>
      <c r="I52" s="91"/>
      <c r="J52" s="91"/>
      <c r="K52" s="91"/>
      <c r="L52" s="91"/>
      <c r="M52" s="91"/>
      <c r="N52" s="91"/>
      <c r="O52" s="91"/>
      <c r="P52" s="88"/>
      <c r="Q52" s="88"/>
      <c r="R52" s="88"/>
      <c r="S52" s="88"/>
      <c r="T52" s="88"/>
      <c r="U52" s="88"/>
      <c r="V52" s="88"/>
      <c r="W52" s="91"/>
      <c r="X52" s="91"/>
      <c r="Y52" s="91"/>
      <c r="Z52" s="91"/>
    </row>
    <row r="53" spans="1:48" ht="27" customHeight="1">
      <c r="G53" s="91"/>
      <c r="H53" s="91"/>
      <c r="I53" s="91"/>
      <c r="J53" s="91"/>
      <c r="K53" s="91"/>
      <c r="L53" s="91"/>
      <c r="M53" s="91"/>
      <c r="N53" s="91"/>
      <c r="O53" s="91"/>
      <c r="P53" s="88"/>
      <c r="Q53" s="88"/>
      <c r="R53" s="88"/>
      <c r="S53" s="88"/>
      <c r="T53" s="88"/>
      <c r="U53" s="88"/>
      <c r="V53" s="88"/>
      <c r="W53" s="91"/>
      <c r="X53" s="91"/>
      <c r="Y53" s="91"/>
      <c r="Z53" s="91"/>
    </row>
    <row r="54" spans="1:48" ht="27" customHeight="1">
      <c r="G54" s="91"/>
      <c r="H54" s="91"/>
      <c r="I54" s="91"/>
      <c r="J54" s="91"/>
      <c r="K54" s="91"/>
      <c r="L54" s="91"/>
      <c r="M54" s="91"/>
      <c r="N54" s="91"/>
      <c r="O54" s="91"/>
      <c r="P54" s="88"/>
      <c r="Q54" s="88"/>
      <c r="R54" s="88"/>
      <c r="S54" s="88"/>
      <c r="T54" s="88"/>
      <c r="U54" s="88"/>
      <c r="V54" s="88"/>
      <c r="W54" s="91"/>
      <c r="X54" s="91"/>
      <c r="Y54" s="91"/>
      <c r="Z54" s="91"/>
    </row>
    <row r="55" spans="1:48" ht="27" customHeight="1">
      <c r="G55" s="91"/>
      <c r="H55" s="91"/>
      <c r="I55" s="91"/>
      <c r="J55" s="91"/>
      <c r="K55" s="91"/>
      <c r="L55" s="91"/>
      <c r="M55" s="91"/>
      <c r="N55" s="91"/>
      <c r="O55" s="91"/>
      <c r="P55" s="88"/>
      <c r="Q55" s="88"/>
      <c r="R55" s="88"/>
      <c r="S55" s="88"/>
      <c r="T55" s="88"/>
      <c r="U55" s="88"/>
      <c r="V55" s="88"/>
      <c r="W55" s="91"/>
      <c r="X55" s="91"/>
      <c r="Y55" s="91"/>
      <c r="Z55" s="91"/>
    </row>
    <row r="56" spans="1:48" ht="27" customHeight="1">
      <c r="G56" s="91"/>
      <c r="H56" s="91"/>
      <c r="I56" s="91"/>
      <c r="J56" s="91"/>
      <c r="K56" s="91"/>
      <c r="L56" s="91"/>
      <c r="M56" s="91"/>
      <c r="N56" s="91"/>
      <c r="O56" s="91"/>
      <c r="P56" s="88"/>
      <c r="Q56" s="88"/>
      <c r="R56" s="88"/>
      <c r="S56" s="88"/>
      <c r="T56" s="88"/>
      <c r="U56" s="88"/>
      <c r="W56" s="91"/>
      <c r="X56" s="91"/>
      <c r="Y56" s="91"/>
      <c r="Z56" s="91"/>
      <c r="AI56" s="75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</row>
    <row r="57" spans="1:48" ht="27" customHeight="1">
      <c r="G57" s="91"/>
      <c r="H57" s="91"/>
      <c r="I57" s="91"/>
      <c r="J57" s="91"/>
      <c r="K57" s="91"/>
      <c r="L57" s="91"/>
      <c r="M57" s="91"/>
      <c r="N57" s="91"/>
      <c r="W57" s="91"/>
      <c r="X57" s="91"/>
      <c r="Y57" s="91"/>
      <c r="Z57" s="91"/>
    </row>
    <row r="61" spans="1:48" s="673" customFormat="1" ht="32.25" customHeight="1">
      <c r="A61" s="675" t="s">
        <v>117</v>
      </c>
      <c r="B61" s="675"/>
      <c r="C61" s="1459"/>
      <c r="D61" s="675"/>
      <c r="E61" s="675"/>
      <c r="F61" s="676"/>
      <c r="G61" s="256"/>
      <c r="H61" s="340"/>
      <c r="I61" s="256"/>
      <c r="J61" s="677"/>
      <c r="K61" s="340"/>
      <c r="L61" s="340"/>
      <c r="M61" s="677"/>
      <c r="N61" s="340"/>
      <c r="O61" s="340"/>
      <c r="P61" s="677"/>
      <c r="Q61" s="340"/>
      <c r="R61" s="340"/>
      <c r="S61" s="340"/>
      <c r="T61" s="340"/>
      <c r="U61" s="340"/>
      <c r="V61" s="340"/>
      <c r="W61" s="340"/>
      <c r="X61" s="340"/>
    </row>
    <row r="63" spans="1:48" ht="27" customHeight="1">
      <c r="A63" s="80"/>
    </row>
    <row r="64" spans="1:48" ht="27" customHeight="1">
      <c r="A64" s="80"/>
    </row>
    <row r="65" spans="1:1" ht="27" customHeight="1">
      <c r="A65" s="354"/>
    </row>
    <row r="66" spans="1:1" ht="27" customHeight="1">
      <c r="A66" s="354"/>
    </row>
    <row r="67" spans="1:1" ht="27" customHeight="1">
      <c r="A67" s="354"/>
    </row>
    <row r="68" spans="1:1" ht="27" customHeight="1">
      <c r="A68" s="354"/>
    </row>
    <row r="69" spans="1:1" ht="27" customHeight="1">
      <c r="A69" s="354"/>
    </row>
    <row r="70" spans="1:1" ht="27" customHeight="1">
      <c r="A70" s="354"/>
    </row>
    <row r="71" spans="1:1" ht="27" customHeight="1">
      <c r="A71" s="354"/>
    </row>
    <row r="72" spans="1:1" ht="27" customHeight="1">
      <c r="A72" s="354"/>
    </row>
    <row r="73" spans="1:1" ht="27" customHeight="1">
      <c r="A73" s="354"/>
    </row>
    <row r="74" spans="1:1" ht="27" customHeight="1">
      <c r="A74" s="353"/>
    </row>
  </sheetData>
  <conditionalFormatting sqref="D61">
    <cfRule type="expression" dxfId="353" priority="1">
      <formula>$B61="   "</formula>
    </cfRule>
    <cfRule type="expression" dxfId="352" priority="2">
      <formula>OR(TRIM($B61)="",TRIM($B60)="")</formula>
    </cfRule>
  </conditionalFormatting>
  <conditionalFormatting sqref="C6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{A4240C75-DA94-4F49-9F67-6CBF37E75E84}</x14:id>
        </ext>
      </extLst>
    </cfRule>
  </conditionalFormatting>
  <conditionalFormatting sqref="B61:C61 E61:F61">
    <cfRule type="expression" dxfId="351" priority="4">
      <formula>$B61="   "</formula>
    </cfRule>
    <cfRule type="expression" dxfId="350" priority="5">
      <formula>OR(TRIM($B61)="",TRIM(#REF!)="")</formula>
    </cfRule>
  </conditionalFormatting>
  <hyperlinks>
    <hyperlink ref="A61" r:id="rId1" display="See www.haad.ae/statistics_ar for notes on the data"/>
    <hyperlink ref="A61:E61" r:id="rId2" display="Please see www.haad.ae/statistics for notes on the data"/>
    <hyperlink ref="J61:M61" r:id="rId3" display=" www.haad.ae/statistics-ar لقراءة الملاحظات يرجى الرجوع إلى الكتاب الإحصائي  "/>
  </hyperlinks>
  <pageMargins left="0.7" right="0.7" top="0.75" bottom="0.75" header="0.3" footer="0.3"/>
  <pageSetup paperSize="9" scale="21" orientation="landscape" r:id="rId4"/>
  <colBreaks count="1" manualBreakCount="1">
    <brk id="41" max="1048575" man="1"/>
  </colBreaks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240C75-DA94-4F49-9F67-6CBF37E75E84}">
            <x14:dataBar gradient="0" negativeBarColorSameAsPositive="1" axisPosition="none">
              <x14:cfvo type="min"/>
              <x14:cfvo type="max"/>
            </x14:dataBar>
          </x14:cfRule>
          <xm:sqref>C61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51"/>
  <sheetViews>
    <sheetView showGridLines="0" zoomScaleNormal="100" workbookViewId="0"/>
  </sheetViews>
  <sheetFormatPr defaultColWidth="9.109375" defaultRowHeight="14.4"/>
  <cols>
    <col min="1" max="7" width="9.109375" style="727"/>
    <col min="8" max="8" width="12" style="727" customWidth="1"/>
    <col min="9" max="9" width="14.88671875" style="727" customWidth="1"/>
    <col min="10" max="22" width="9.109375" style="727"/>
    <col min="23" max="24" width="10" style="727" customWidth="1"/>
    <col min="25" max="16384" width="9.109375" style="727"/>
  </cols>
  <sheetData>
    <row r="1" spans="1:24" ht="21">
      <c r="A1" s="1501" t="s">
        <v>479</v>
      </c>
    </row>
    <row r="3" spans="1:24">
      <c r="L3" s="709" t="s">
        <v>840</v>
      </c>
      <c r="P3" s="728"/>
      <c r="Q3" s="728"/>
      <c r="R3" s="728"/>
      <c r="S3" s="728"/>
      <c r="T3" s="728"/>
      <c r="U3" s="728"/>
      <c r="V3" s="728"/>
      <c r="W3" s="728"/>
      <c r="X3" s="728"/>
    </row>
    <row r="4" spans="1:24" s="706" customFormat="1" ht="13.8">
      <c r="H4" s="1432" t="s">
        <v>4</v>
      </c>
      <c r="I4" s="1433" t="s">
        <v>70</v>
      </c>
      <c r="P4" s="710"/>
      <c r="Q4" s="710"/>
      <c r="R4" s="710"/>
      <c r="S4" s="710"/>
      <c r="T4" s="710"/>
      <c r="U4" s="710"/>
      <c r="V4" s="710"/>
    </row>
    <row r="5" spans="1:24" s="706" customFormat="1" ht="13.8">
      <c r="H5" s="1434" t="s">
        <v>3</v>
      </c>
      <c r="I5" s="1435">
        <v>24865</v>
      </c>
      <c r="P5" s="710"/>
      <c r="Q5" s="710"/>
      <c r="R5" s="710"/>
      <c r="S5" s="710"/>
      <c r="T5" s="710"/>
      <c r="U5" s="710"/>
      <c r="V5" s="710"/>
    </row>
    <row r="6" spans="1:24" s="706" customFormat="1" ht="13.8">
      <c r="H6" s="1434" t="s">
        <v>23</v>
      </c>
      <c r="I6" s="1436">
        <v>37</v>
      </c>
      <c r="P6" s="710"/>
      <c r="Q6" s="710"/>
      <c r="R6" s="710"/>
      <c r="S6" s="710"/>
      <c r="T6" s="710"/>
      <c r="U6" s="710"/>
      <c r="V6" s="710"/>
    </row>
    <row r="7" spans="1:24" s="706" customFormat="1" ht="13.8">
      <c r="H7" s="1434" t="s">
        <v>22</v>
      </c>
      <c r="I7" s="1436">
        <v>37</v>
      </c>
      <c r="P7" s="710"/>
      <c r="Q7" s="710"/>
      <c r="R7" s="710"/>
      <c r="S7" s="710"/>
      <c r="T7" s="710"/>
      <c r="U7" s="710"/>
      <c r="V7" s="710"/>
    </row>
    <row r="8" spans="1:24" s="706" customFormat="1" ht="13.8">
      <c r="H8" s="1434" t="s">
        <v>21</v>
      </c>
      <c r="I8" s="1436">
        <v>77</v>
      </c>
      <c r="P8" s="710"/>
      <c r="Q8" s="710"/>
      <c r="R8" s="710"/>
      <c r="S8" s="710"/>
      <c r="T8" s="710"/>
      <c r="U8" s="710"/>
      <c r="V8" s="710"/>
    </row>
    <row r="9" spans="1:24" s="706" customFormat="1" ht="13.8">
      <c r="H9" s="1434" t="s">
        <v>20</v>
      </c>
      <c r="I9" s="1436">
        <v>77</v>
      </c>
      <c r="P9" s="710"/>
      <c r="Q9" s="710"/>
      <c r="R9" s="710"/>
      <c r="S9" s="710"/>
      <c r="T9" s="710"/>
      <c r="U9" s="710"/>
      <c r="V9" s="710"/>
    </row>
    <row r="10" spans="1:24" s="706" customFormat="1" ht="13.8">
      <c r="H10" s="1434" t="s">
        <v>19</v>
      </c>
      <c r="I10" s="1436">
        <v>127</v>
      </c>
      <c r="P10" s="710"/>
      <c r="Q10" s="710"/>
      <c r="R10" s="710"/>
      <c r="S10" s="710"/>
      <c r="T10" s="710"/>
      <c r="U10" s="710"/>
      <c r="V10" s="710"/>
    </row>
    <row r="11" spans="1:24" s="706" customFormat="1" ht="13.8">
      <c r="H11" s="1434" t="s">
        <v>18</v>
      </c>
      <c r="I11" s="1436">
        <v>243</v>
      </c>
      <c r="P11" s="710"/>
      <c r="Q11" s="710"/>
      <c r="R11" s="710"/>
      <c r="S11" s="710"/>
      <c r="T11" s="710"/>
      <c r="U11" s="710"/>
      <c r="V11" s="710"/>
    </row>
    <row r="12" spans="1:24" s="706" customFormat="1" ht="13.8">
      <c r="H12" s="1434" t="s">
        <v>17</v>
      </c>
      <c r="I12" s="1436">
        <v>415</v>
      </c>
      <c r="P12" s="710"/>
      <c r="Q12" s="710"/>
      <c r="R12" s="710"/>
      <c r="S12" s="710"/>
      <c r="T12" s="710"/>
      <c r="U12" s="710"/>
      <c r="V12" s="710"/>
    </row>
    <row r="13" spans="1:24" s="706" customFormat="1" ht="13.8">
      <c r="H13" s="1434" t="s">
        <v>16</v>
      </c>
      <c r="I13" s="1436">
        <v>583</v>
      </c>
      <c r="P13" s="710"/>
      <c r="Q13" s="710"/>
      <c r="R13" s="710"/>
      <c r="S13" s="710"/>
      <c r="T13" s="710"/>
      <c r="U13" s="710"/>
      <c r="V13" s="710"/>
    </row>
    <row r="14" spans="1:24" s="706" customFormat="1" ht="13.8">
      <c r="H14" s="1434" t="s">
        <v>15</v>
      </c>
      <c r="I14" s="1437">
        <v>1005</v>
      </c>
      <c r="P14" s="710"/>
      <c r="Q14" s="710"/>
      <c r="R14" s="710"/>
      <c r="S14" s="710"/>
      <c r="T14" s="710"/>
      <c r="U14" s="710"/>
      <c r="V14" s="710"/>
    </row>
    <row r="15" spans="1:24" s="706" customFormat="1" ht="13.8">
      <c r="H15" s="1434" t="s">
        <v>14</v>
      </c>
      <c r="I15" s="1437">
        <v>1428</v>
      </c>
      <c r="P15" s="710"/>
      <c r="Q15" s="710"/>
      <c r="R15" s="710"/>
      <c r="S15" s="710"/>
      <c r="T15" s="710"/>
      <c r="U15" s="710"/>
      <c r="V15" s="710"/>
    </row>
    <row r="16" spans="1:24" s="706" customFormat="1" ht="13.8">
      <c r="H16" s="1434" t="s">
        <v>13</v>
      </c>
      <c r="I16" s="1437">
        <v>2138</v>
      </c>
      <c r="P16" s="710"/>
      <c r="Q16" s="710"/>
      <c r="R16" s="710"/>
      <c r="S16" s="710"/>
      <c r="T16" s="710"/>
      <c r="U16" s="710"/>
      <c r="V16" s="710"/>
    </row>
    <row r="17" spans="8:22" s="706" customFormat="1" ht="13.8">
      <c r="H17" s="1434" t="s">
        <v>12</v>
      </c>
      <c r="I17" s="1437">
        <v>3108</v>
      </c>
      <c r="P17" s="710"/>
      <c r="Q17" s="710"/>
      <c r="R17" s="710"/>
      <c r="S17" s="710"/>
      <c r="T17" s="710"/>
      <c r="U17" s="710"/>
      <c r="V17" s="710"/>
    </row>
    <row r="18" spans="8:22" s="706" customFormat="1" ht="13.8">
      <c r="H18" s="1434" t="s">
        <v>11</v>
      </c>
      <c r="I18" s="1437">
        <v>3517</v>
      </c>
      <c r="P18" s="710"/>
      <c r="Q18" s="710"/>
      <c r="R18" s="710"/>
      <c r="S18" s="710"/>
      <c r="T18" s="710"/>
      <c r="U18" s="710"/>
      <c r="V18" s="710"/>
    </row>
    <row r="19" spans="8:22" s="706" customFormat="1" ht="13.8">
      <c r="H19" s="1434" t="s">
        <v>10</v>
      </c>
      <c r="I19" s="1437">
        <v>2741</v>
      </c>
      <c r="P19" s="710"/>
      <c r="Q19" s="710"/>
      <c r="R19" s="710"/>
      <c r="S19" s="710"/>
      <c r="T19" s="710"/>
      <c r="U19" s="710"/>
      <c r="V19" s="710"/>
    </row>
    <row r="20" spans="8:22" s="706" customFormat="1" ht="13.8">
      <c r="H20" s="1434" t="s">
        <v>9</v>
      </c>
      <c r="I20" s="1437">
        <v>1755</v>
      </c>
      <c r="P20" s="710"/>
      <c r="Q20" s="710"/>
      <c r="R20" s="710"/>
      <c r="S20" s="710"/>
      <c r="T20" s="710"/>
      <c r="U20" s="710"/>
      <c r="V20" s="710"/>
    </row>
    <row r="21" spans="8:22" s="706" customFormat="1" ht="13.8">
      <c r="H21" s="1434" t="s">
        <v>8</v>
      </c>
      <c r="I21" s="1437">
        <v>2216</v>
      </c>
      <c r="P21" s="710"/>
      <c r="Q21" s="710"/>
      <c r="R21" s="710"/>
      <c r="S21" s="710"/>
      <c r="T21" s="710"/>
      <c r="U21" s="710"/>
      <c r="V21" s="710"/>
    </row>
    <row r="22" spans="8:22" s="706" customFormat="1" ht="13.8">
      <c r="H22" s="1434" t="s">
        <v>7</v>
      </c>
      <c r="I22" s="1437">
        <v>2702</v>
      </c>
      <c r="P22" s="710"/>
      <c r="Q22" s="710"/>
      <c r="R22" s="710"/>
      <c r="S22" s="710"/>
      <c r="T22" s="710"/>
      <c r="U22" s="710"/>
      <c r="V22" s="710"/>
    </row>
    <row r="23" spans="8:22" s="706" customFormat="1" ht="13.8">
      <c r="H23" s="1434" t="s">
        <v>6</v>
      </c>
      <c r="I23" s="1437">
        <v>2659</v>
      </c>
      <c r="P23" s="710"/>
      <c r="Q23" s="710"/>
      <c r="R23" s="710"/>
      <c r="S23" s="710"/>
      <c r="T23" s="710"/>
      <c r="U23" s="710"/>
      <c r="V23" s="710"/>
    </row>
    <row r="24" spans="8:22">
      <c r="P24" s="728"/>
      <c r="Q24" s="728"/>
      <c r="R24" s="728"/>
      <c r="S24" s="728"/>
      <c r="T24" s="728"/>
      <c r="U24" s="728"/>
      <c r="V24" s="728"/>
    </row>
    <row r="51" spans="1:24" s="673" customFormat="1" ht="18">
      <c r="A51" s="675" t="s">
        <v>117</v>
      </c>
      <c r="B51" s="675"/>
      <c r="C51" s="1459"/>
      <c r="D51" s="675"/>
      <c r="E51" s="675"/>
      <c r="F51" s="676"/>
      <c r="G51" s="256"/>
      <c r="H51" s="340"/>
      <c r="I51" s="256"/>
      <c r="J51" s="677"/>
      <c r="K51" s="340"/>
      <c r="L51" s="340"/>
      <c r="M51" s="677"/>
      <c r="N51" s="340"/>
      <c r="O51" s="340"/>
      <c r="P51" s="677"/>
      <c r="Q51" s="340"/>
      <c r="R51" s="340"/>
      <c r="S51" s="340"/>
      <c r="T51" s="340"/>
      <c r="U51" s="340"/>
      <c r="V51" s="340"/>
      <c r="W51" s="340"/>
      <c r="X51" s="340"/>
    </row>
  </sheetData>
  <conditionalFormatting sqref="D51">
    <cfRule type="expression" dxfId="349" priority="1">
      <formula>$B51="   "</formula>
    </cfRule>
    <cfRule type="expression" dxfId="348" priority="2">
      <formula>OR(TRIM($B51)="",TRIM($B50)="")</formula>
    </cfRule>
  </conditionalFormatting>
  <conditionalFormatting sqref="C5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{B7763B65-41CE-47AD-B2FA-0CA97EE31C6F}</x14:id>
        </ext>
      </extLst>
    </cfRule>
  </conditionalFormatting>
  <conditionalFormatting sqref="B51:C51 E51:F51">
    <cfRule type="expression" dxfId="347" priority="4">
      <formula>$B51="   "</formula>
    </cfRule>
    <cfRule type="expression" dxfId="346" priority="5">
      <formula>OR(TRIM($B51)="",TRIM(#REF!)="")</formula>
    </cfRule>
  </conditionalFormatting>
  <hyperlinks>
    <hyperlink ref="A51" r:id="rId1" display="See www.haad.ae/statistics_ar for notes on the data"/>
    <hyperlink ref="A51:E51" r:id="rId2" display="Please see www.haad.ae/statistics for notes on the data"/>
    <hyperlink ref="J51:M51" r:id="rId3" display=" www.haad.ae/statistics-ar لقراءة الملاحظات يرجى الرجوع إلى الكتاب الإحصائي  "/>
  </hyperlinks>
  <pageMargins left="0.7" right="0.7" top="0.75" bottom="0.75" header="0.3" footer="0.3"/>
  <pageSetup paperSize="9" orientation="portrait" horizontalDpi="300" verticalDpi="300" r:id="rId4"/>
  <drawing r:id="rId5"/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763B65-41CE-47AD-B2FA-0CA97EE31C6F}">
            <x14:dataBar gradient="0" negativeBarColorSameAsPositive="1" axisPosition="none">
              <x14:cfvo type="min"/>
              <x14:cfvo type="max"/>
            </x14:dataBar>
          </x14:cfRule>
          <xm:sqref>C51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37"/>
  <sheetViews>
    <sheetView showGridLines="0" zoomScale="85" zoomScaleNormal="85" workbookViewId="0"/>
  </sheetViews>
  <sheetFormatPr defaultColWidth="9.109375" defaultRowHeight="13.8"/>
  <cols>
    <col min="1" max="2" width="9.109375" style="98"/>
    <col min="3" max="4" width="4.33203125" style="98" bestFit="1" customWidth="1"/>
    <col min="5" max="5" width="28.88671875" style="98" customWidth="1"/>
    <col min="6" max="11" width="7.44140625" style="98" customWidth="1"/>
    <col min="12" max="12" width="4.44140625" style="98" customWidth="1"/>
    <col min="13" max="13" width="4.33203125" style="98" bestFit="1" customWidth="1"/>
    <col min="14" max="14" width="4" style="98" bestFit="1" customWidth="1"/>
    <col min="15" max="16" width="3.88671875" style="98" bestFit="1" customWidth="1"/>
    <col min="17" max="18" width="4" style="98" bestFit="1" customWidth="1"/>
    <col min="19" max="25" width="3.88671875" style="98" bestFit="1" customWidth="1"/>
    <col min="26" max="26" width="1" style="98" customWidth="1"/>
    <col min="27" max="27" width="6.33203125" style="98" customWidth="1"/>
    <col min="28" max="28" width="5.6640625" style="98" bestFit="1" customWidth="1"/>
    <col min="29" max="29" width="4.6640625" style="98" bestFit="1" customWidth="1"/>
    <col min="30" max="30" width="3.88671875" style="98" bestFit="1" customWidth="1"/>
    <col min="31" max="31" width="4" style="98" bestFit="1" customWidth="1"/>
    <col min="32" max="32" width="5.5546875" style="98" bestFit="1" customWidth="1"/>
    <col min="33" max="33" width="4.6640625" style="98" bestFit="1" customWidth="1"/>
    <col min="34" max="36" width="4" style="98" bestFit="1" customWidth="1"/>
    <col min="37" max="40" width="3.88671875" style="98" bestFit="1" customWidth="1"/>
    <col min="41" max="41" width="1" style="99" customWidth="1"/>
    <col min="42" max="52" width="3" style="98" customWidth="1"/>
    <col min="53" max="16384" width="9.109375" style="98"/>
  </cols>
  <sheetData>
    <row r="1" spans="3:52" ht="28.2">
      <c r="C1" s="714" t="s">
        <v>107</v>
      </c>
    </row>
    <row r="3" spans="3:52" ht="14.4">
      <c r="C3" s="959"/>
      <c r="D3" s="959"/>
      <c r="E3" s="960"/>
      <c r="F3" s="959" t="s">
        <v>3</v>
      </c>
      <c r="G3" s="961"/>
      <c r="H3" s="962"/>
      <c r="I3" s="962"/>
      <c r="J3" s="962"/>
      <c r="K3" s="962"/>
      <c r="L3" s="963" t="s">
        <v>1</v>
      </c>
      <c r="M3" s="964"/>
      <c r="N3" s="964"/>
      <c r="O3" s="964"/>
      <c r="P3" s="964"/>
      <c r="Q3" s="964"/>
      <c r="R3" s="964"/>
      <c r="S3" s="964"/>
      <c r="T3" s="964"/>
      <c r="U3" s="964"/>
      <c r="V3" s="964"/>
      <c r="W3" s="964"/>
      <c r="X3" s="964"/>
      <c r="Y3" s="964"/>
      <c r="AA3" s="963" t="s">
        <v>2</v>
      </c>
      <c r="AB3" s="964"/>
      <c r="AC3" s="964"/>
      <c r="AD3" s="964"/>
      <c r="AE3" s="964"/>
      <c r="AF3" s="964"/>
      <c r="AG3" s="964"/>
      <c r="AH3" s="964"/>
      <c r="AI3" s="964"/>
      <c r="AJ3" s="964"/>
      <c r="AK3" s="964"/>
      <c r="AL3" s="964"/>
      <c r="AM3" s="964"/>
      <c r="AN3" s="964"/>
      <c r="AO3" s="98"/>
      <c r="AP3" s="962" t="s">
        <v>32</v>
      </c>
      <c r="AQ3" s="964"/>
      <c r="AR3" s="964"/>
      <c r="AS3" s="964"/>
      <c r="AT3" s="964"/>
      <c r="AU3" s="964"/>
      <c r="AV3" s="964"/>
      <c r="AW3" s="964"/>
      <c r="AX3" s="964"/>
      <c r="AY3" s="964"/>
      <c r="AZ3" s="964"/>
    </row>
    <row r="4" spans="3:52" ht="45">
      <c r="C4" s="965" t="s">
        <v>108</v>
      </c>
      <c r="D4" s="965" t="s">
        <v>109</v>
      </c>
      <c r="E4" s="966" t="s">
        <v>110</v>
      </c>
      <c r="F4" s="967">
        <v>2011</v>
      </c>
      <c r="G4" s="967">
        <v>2012</v>
      </c>
      <c r="H4" s="967">
        <v>2013</v>
      </c>
      <c r="I4" s="967">
        <v>2014</v>
      </c>
      <c r="J4" s="968">
        <v>2015</v>
      </c>
      <c r="K4" s="967">
        <v>2016</v>
      </c>
      <c r="L4" s="100" t="s">
        <v>6</v>
      </c>
      <c r="M4" s="100" t="s">
        <v>31</v>
      </c>
      <c r="N4" s="100" t="s">
        <v>8</v>
      </c>
      <c r="O4" s="100" t="s">
        <v>9</v>
      </c>
      <c r="P4" s="100" t="s">
        <v>10</v>
      </c>
      <c r="Q4" s="100" t="s">
        <v>11</v>
      </c>
      <c r="R4" s="100" t="s">
        <v>12</v>
      </c>
      <c r="S4" s="100" t="s">
        <v>13</v>
      </c>
      <c r="T4" s="100" t="s">
        <v>14</v>
      </c>
      <c r="U4" s="100" t="s">
        <v>15</v>
      </c>
      <c r="V4" s="100" t="s">
        <v>16</v>
      </c>
      <c r="W4" s="100" t="s">
        <v>17</v>
      </c>
      <c r="X4" s="100" t="s">
        <v>18</v>
      </c>
      <c r="Y4" s="100" t="s">
        <v>106</v>
      </c>
      <c r="AA4" s="100" t="s">
        <v>6</v>
      </c>
      <c r="AB4" s="100" t="s">
        <v>31</v>
      </c>
      <c r="AC4" s="100" t="s">
        <v>8</v>
      </c>
      <c r="AD4" s="100" t="s">
        <v>9</v>
      </c>
      <c r="AE4" s="100" t="s">
        <v>10</v>
      </c>
      <c r="AF4" s="100" t="s">
        <v>11</v>
      </c>
      <c r="AG4" s="100" t="s">
        <v>12</v>
      </c>
      <c r="AH4" s="100" t="s">
        <v>13</v>
      </c>
      <c r="AI4" s="100" t="s">
        <v>14</v>
      </c>
      <c r="AJ4" s="100" t="s">
        <v>15</v>
      </c>
      <c r="AK4" s="100" t="s">
        <v>16</v>
      </c>
      <c r="AL4" s="100" t="s">
        <v>17</v>
      </c>
      <c r="AM4" s="100" t="s">
        <v>18</v>
      </c>
      <c r="AN4" s="100" t="s">
        <v>106</v>
      </c>
      <c r="AO4" s="98"/>
      <c r="AP4" s="100" t="s">
        <v>6</v>
      </c>
      <c r="AQ4" s="100" t="s">
        <v>9</v>
      </c>
      <c r="AR4" s="100" t="s">
        <v>10</v>
      </c>
      <c r="AS4" s="100" t="s">
        <v>11</v>
      </c>
      <c r="AT4" s="100" t="s">
        <v>12</v>
      </c>
      <c r="AU4" s="100" t="s">
        <v>13</v>
      </c>
      <c r="AV4" s="100" t="s">
        <v>14</v>
      </c>
      <c r="AW4" s="100" t="s">
        <v>15</v>
      </c>
      <c r="AX4" s="100" t="s">
        <v>16</v>
      </c>
      <c r="AY4" s="100" t="s">
        <v>17</v>
      </c>
      <c r="AZ4" s="100" t="s">
        <v>106</v>
      </c>
    </row>
    <row r="5" spans="3:52" ht="19.5" customHeight="1">
      <c r="C5" s="969"/>
      <c r="D5" s="970"/>
      <c r="E5" s="419" t="s">
        <v>98</v>
      </c>
      <c r="F5" s="422">
        <v>282</v>
      </c>
      <c r="G5" s="422">
        <v>297</v>
      </c>
      <c r="H5" s="422">
        <v>410</v>
      </c>
      <c r="I5" s="420">
        <v>1499</v>
      </c>
      <c r="J5" s="971">
        <v>2847</v>
      </c>
      <c r="K5" s="420">
        <v>6774</v>
      </c>
      <c r="L5" s="421">
        <v>707</v>
      </c>
      <c r="M5" s="421">
        <v>359</v>
      </c>
      <c r="N5" s="421">
        <v>131</v>
      </c>
      <c r="O5" s="421">
        <v>80</v>
      </c>
      <c r="P5" s="421">
        <v>96</v>
      </c>
      <c r="Q5" s="421">
        <v>154</v>
      </c>
      <c r="R5" s="421">
        <v>140</v>
      </c>
      <c r="S5" s="421">
        <v>78</v>
      </c>
      <c r="T5" s="421">
        <v>42</v>
      </c>
      <c r="U5" s="421">
        <v>24</v>
      </c>
      <c r="V5" s="421">
        <v>36</v>
      </c>
      <c r="W5" s="421">
        <v>21</v>
      </c>
      <c r="X5" s="421">
        <v>26</v>
      </c>
      <c r="Y5" s="421">
        <v>89</v>
      </c>
      <c r="Z5" s="99"/>
      <c r="AA5" s="421">
        <v>1683</v>
      </c>
      <c r="AB5" s="972">
        <v>1114</v>
      </c>
      <c r="AC5" s="421">
        <v>330</v>
      </c>
      <c r="AD5" s="421">
        <v>97</v>
      </c>
      <c r="AE5" s="421">
        <v>149</v>
      </c>
      <c r="AF5" s="421">
        <v>318</v>
      </c>
      <c r="AG5" s="421">
        <v>401</v>
      </c>
      <c r="AH5" s="421">
        <v>247</v>
      </c>
      <c r="AI5" s="421">
        <v>147</v>
      </c>
      <c r="AJ5" s="421">
        <v>97</v>
      </c>
      <c r="AK5" s="421">
        <v>74</v>
      </c>
      <c r="AL5" s="421">
        <v>61</v>
      </c>
      <c r="AM5" s="421">
        <v>32</v>
      </c>
      <c r="AN5" s="421">
        <v>39</v>
      </c>
      <c r="AP5" s="421">
        <v>1</v>
      </c>
      <c r="AQ5" s="421">
        <v>0</v>
      </c>
      <c r="AR5" s="421">
        <v>0</v>
      </c>
      <c r="AS5" s="421">
        <v>0</v>
      </c>
      <c r="AT5" s="421">
        <v>1</v>
      </c>
      <c r="AU5" s="421">
        <v>0</v>
      </c>
      <c r="AV5" s="421">
        <v>0</v>
      </c>
      <c r="AW5" s="421">
        <v>0</v>
      </c>
      <c r="AX5" s="421">
        <v>0</v>
      </c>
      <c r="AY5" s="421">
        <v>0</v>
      </c>
      <c r="AZ5" s="421">
        <v>0</v>
      </c>
    </row>
    <row r="6" spans="3:52" ht="19.5" customHeight="1">
      <c r="C6" s="973" t="s">
        <v>111</v>
      </c>
      <c r="D6" s="416"/>
      <c r="E6" s="416" t="s">
        <v>84</v>
      </c>
      <c r="F6" s="417">
        <v>11768</v>
      </c>
      <c r="G6" s="417">
        <v>9872</v>
      </c>
      <c r="H6" s="417">
        <v>4581</v>
      </c>
      <c r="I6" s="417">
        <v>4660</v>
      </c>
      <c r="J6" s="974">
        <v>4614</v>
      </c>
      <c r="K6" s="417">
        <v>4819</v>
      </c>
      <c r="L6" s="418">
        <v>190</v>
      </c>
      <c r="M6" s="418">
        <v>99</v>
      </c>
      <c r="N6" s="418">
        <v>59</v>
      </c>
      <c r="O6" s="418">
        <v>20</v>
      </c>
      <c r="P6" s="418">
        <v>35</v>
      </c>
      <c r="Q6" s="418">
        <v>12</v>
      </c>
      <c r="R6" s="418">
        <v>9</v>
      </c>
      <c r="S6" s="418">
        <v>5</v>
      </c>
      <c r="T6" s="418">
        <v>2</v>
      </c>
      <c r="U6" s="418">
        <v>1</v>
      </c>
      <c r="V6" s="418">
        <v>0</v>
      </c>
      <c r="W6" s="418">
        <v>2</v>
      </c>
      <c r="X6" s="418">
        <v>0</v>
      </c>
      <c r="Y6" s="418">
        <v>0</v>
      </c>
      <c r="Z6" s="99"/>
      <c r="AA6" s="418">
        <v>297</v>
      </c>
      <c r="AB6" s="975">
        <v>237</v>
      </c>
      <c r="AC6" s="975">
        <v>161</v>
      </c>
      <c r="AD6" s="418">
        <v>89</v>
      </c>
      <c r="AE6" s="418">
        <v>863</v>
      </c>
      <c r="AF6" s="976">
        <v>1146</v>
      </c>
      <c r="AG6" s="418">
        <v>829</v>
      </c>
      <c r="AH6" s="418">
        <v>401</v>
      </c>
      <c r="AI6" s="418">
        <v>217</v>
      </c>
      <c r="AJ6" s="418">
        <v>92</v>
      </c>
      <c r="AK6" s="418">
        <v>31</v>
      </c>
      <c r="AL6" s="418">
        <v>13</v>
      </c>
      <c r="AM6" s="418">
        <v>4</v>
      </c>
      <c r="AN6" s="418">
        <v>4</v>
      </c>
      <c r="AP6" s="418">
        <v>1</v>
      </c>
      <c r="AQ6" s="418">
        <v>0</v>
      </c>
      <c r="AR6" s="418">
        <v>0</v>
      </c>
      <c r="AS6" s="418">
        <v>0</v>
      </c>
      <c r="AT6" s="418">
        <v>0</v>
      </c>
      <c r="AU6" s="418">
        <v>0</v>
      </c>
      <c r="AV6" s="418">
        <v>0</v>
      </c>
      <c r="AW6" s="418">
        <v>0</v>
      </c>
      <c r="AX6" s="418">
        <v>0</v>
      </c>
      <c r="AY6" s="418">
        <v>0</v>
      </c>
      <c r="AZ6" s="418">
        <v>0</v>
      </c>
    </row>
    <row r="7" spans="3:52" ht="19.5" customHeight="1">
      <c r="C7" s="970"/>
      <c r="D7" s="970"/>
      <c r="E7" s="419" t="s">
        <v>96</v>
      </c>
      <c r="F7" s="420">
        <v>585</v>
      </c>
      <c r="G7" s="420">
        <v>758</v>
      </c>
      <c r="H7" s="420">
        <v>1001</v>
      </c>
      <c r="I7" s="420">
        <v>1475</v>
      </c>
      <c r="J7" s="971">
        <v>1579</v>
      </c>
      <c r="K7" s="420">
        <v>1907</v>
      </c>
      <c r="L7" s="421">
        <v>46</v>
      </c>
      <c r="M7" s="421">
        <v>45</v>
      </c>
      <c r="N7" s="421">
        <v>25</v>
      </c>
      <c r="O7" s="421">
        <v>26</v>
      </c>
      <c r="P7" s="421">
        <v>29</v>
      </c>
      <c r="Q7" s="421">
        <v>26</v>
      </c>
      <c r="R7" s="421">
        <v>16</v>
      </c>
      <c r="S7" s="421">
        <v>13</v>
      </c>
      <c r="T7" s="421">
        <v>6</v>
      </c>
      <c r="U7" s="421">
        <v>4</v>
      </c>
      <c r="V7" s="421">
        <v>4</v>
      </c>
      <c r="W7" s="421">
        <v>6</v>
      </c>
      <c r="X7" s="421">
        <v>2</v>
      </c>
      <c r="Y7" s="421">
        <v>6</v>
      </c>
      <c r="Z7" s="99"/>
      <c r="AA7" s="421">
        <v>81</v>
      </c>
      <c r="AB7" s="421">
        <v>47</v>
      </c>
      <c r="AC7" s="421">
        <v>29</v>
      </c>
      <c r="AD7" s="421">
        <v>47</v>
      </c>
      <c r="AE7" s="421">
        <v>259</v>
      </c>
      <c r="AF7" s="421">
        <v>371</v>
      </c>
      <c r="AG7" s="421">
        <v>338</v>
      </c>
      <c r="AH7" s="421">
        <v>173</v>
      </c>
      <c r="AI7" s="421">
        <v>122</v>
      </c>
      <c r="AJ7" s="421">
        <v>89</v>
      </c>
      <c r="AK7" s="421">
        <v>44</v>
      </c>
      <c r="AL7" s="421">
        <v>34</v>
      </c>
      <c r="AM7" s="421">
        <v>11</v>
      </c>
      <c r="AN7" s="421">
        <v>8</v>
      </c>
      <c r="AP7" s="421">
        <v>0</v>
      </c>
      <c r="AQ7" s="421">
        <v>0</v>
      </c>
      <c r="AR7" s="421">
        <v>0</v>
      </c>
      <c r="AS7" s="421">
        <v>0</v>
      </c>
      <c r="AT7" s="421">
        <v>0</v>
      </c>
      <c r="AU7" s="421">
        <v>0</v>
      </c>
      <c r="AV7" s="421">
        <v>0</v>
      </c>
      <c r="AW7" s="421">
        <v>0</v>
      </c>
      <c r="AX7" s="421">
        <v>0</v>
      </c>
      <c r="AY7" s="421">
        <v>0</v>
      </c>
      <c r="AZ7" s="421">
        <v>0</v>
      </c>
    </row>
    <row r="8" spans="3:52" ht="19.5" customHeight="1">
      <c r="C8" s="977"/>
      <c r="D8" s="977"/>
      <c r="E8" s="977" t="s">
        <v>89</v>
      </c>
      <c r="F8" s="957">
        <v>2731</v>
      </c>
      <c r="G8" s="956">
        <v>2719</v>
      </c>
      <c r="H8" s="956">
        <v>2203</v>
      </c>
      <c r="I8" s="957">
        <v>2415</v>
      </c>
      <c r="J8" s="978">
        <v>1940</v>
      </c>
      <c r="K8" s="956">
        <v>1848</v>
      </c>
      <c r="L8" s="101">
        <v>0</v>
      </c>
      <c r="M8" s="101">
        <v>0</v>
      </c>
      <c r="N8" s="101">
        <v>0</v>
      </c>
      <c r="O8" s="101">
        <v>0</v>
      </c>
      <c r="P8" s="101">
        <v>1</v>
      </c>
      <c r="Q8" s="101">
        <v>0</v>
      </c>
      <c r="R8" s="101">
        <v>0</v>
      </c>
      <c r="S8" s="101">
        <v>1</v>
      </c>
      <c r="T8" s="101">
        <v>0</v>
      </c>
      <c r="U8" s="101">
        <v>0</v>
      </c>
      <c r="V8" s="101">
        <v>0</v>
      </c>
      <c r="W8" s="101">
        <v>1</v>
      </c>
      <c r="X8" s="101">
        <v>0</v>
      </c>
      <c r="Y8" s="101">
        <v>0</v>
      </c>
      <c r="Z8" s="99"/>
      <c r="AA8" s="101">
        <v>18</v>
      </c>
      <c r="AB8" s="101">
        <v>17</v>
      </c>
      <c r="AC8" s="101">
        <v>10</v>
      </c>
      <c r="AD8" s="101">
        <v>81</v>
      </c>
      <c r="AE8" s="101">
        <v>394</v>
      </c>
      <c r="AF8" s="101">
        <v>429</v>
      </c>
      <c r="AG8" s="101">
        <v>279</v>
      </c>
      <c r="AH8" s="101">
        <v>196</v>
      </c>
      <c r="AI8" s="101">
        <v>145</v>
      </c>
      <c r="AJ8" s="101">
        <v>112</v>
      </c>
      <c r="AK8" s="101">
        <v>75</v>
      </c>
      <c r="AL8" s="101">
        <v>55</v>
      </c>
      <c r="AM8" s="101">
        <v>27</v>
      </c>
      <c r="AN8" s="101">
        <v>7</v>
      </c>
      <c r="AP8" s="101">
        <v>0</v>
      </c>
      <c r="AQ8" s="101">
        <v>0</v>
      </c>
      <c r="AR8" s="101">
        <v>0</v>
      </c>
      <c r="AS8" s="101">
        <v>0</v>
      </c>
      <c r="AT8" s="101">
        <v>0</v>
      </c>
      <c r="AU8" s="101">
        <v>0</v>
      </c>
      <c r="AV8" s="101">
        <v>0</v>
      </c>
      <c r="AW8" s="101">
        <v>0</v>
      </c>
      <c r="AX8" s="101">
        <v>0</v>
      </c>
      <c r="AY8" s="101">
        <v>0</v>
      </c>
      <c r="AZ8" s="101">
        <v>0</v>
      </c>
    </row>
    <row r="9" spans="3:52" ht="19.5" customHeight="1">
      <c r="C9" s="979"/>
      <c r="D9" s="979"/>
      <c r="E9" s="980" t="s">
        <v>92</v>
      </c>
      <c r="F9" s="981">
        <v>667</v>
      </c>
      <c r="G9" s="982">
        <v>1147</v>
      </c>
      <c r="H9" s="982">
        <v>1237</v>
      </c>
      <c r="I9" s="981">
        <v>360</v>
      </c>
      <c r="J9" s="983">
        <v>1233</v>
      </c>
      <c r="K9" s="982">
        <v>1392</v>
      </c>
      <c r="L9" s="667">
        <v>207</v>
      </c>
      <c r="M9" s="667">
        <v>62</v>
      </c>
      <c r="N9" s="667">
        <v>22</v>
      </c>
      <c r="O9" s="667">
        <v>12</v>
      </c>
      <c r="P9" s="667">
        <v>25</v>
      </c>
      <c r="Q9" s="667">
        <v>24</v>
      </c>
      <c r="R9" s="667">
        <v>21</v>
      </c>
      <c r="S9" s="667">
        <v>12</v>
      </c>
      <c r="T9" s="667">
        <v>4</v>
      </c>
      <c r="U9" s="667">
        <v>3</v>
      </c>
      <c r="V9" s="667">
        <v>0</v>
      </c>
      <c r="W9" s="667">
        <v>5</v>
      </c>
      <c r="X9" s="667">
        <v>2</v>
      </c>
      <c r="Y9" s="667">
        <v>5</v>
      </c>
      <c r="Z9" s="99"/>
      <c r="AA9" s="667">
        <v>338</v>
      </c>
      <c r="AB9" s="667">
        <v>92</v>
      </c>
      <c r="AC9" s="667">
        <v>25</v>
      </c>
      <c r="AD9" s="667">
        <v>11</v>
      </c>
      <c r="AE9" s="667">
        <v>33</v>
      </c>
      <c r="AF9" s="667">
        <v>96</v>
      </c>
      <c r="AG9" s="667">
        <v>130</v>
      </c>
      <c r="AH9" s="667">
        <v>79</v>
      </c>
      <c r="AI9" s="667">
        <v>70</v>
      </c>
      <c r="AJ9" s="667">
        <v>49</v>
      </c>
      <c r="AK9" s="667">
        <v>32</v>
      </c>
      <c r="AL9" s="667">
        <v>19</v>
      </c>
      <c r="AM9" s="667">
        <v>9</v>
      </c>
      <c r="AN9" s="667">
        <v>5</v>
      </c>
      <c r="AP9" s="667">
        <v>0</v>
      </c>
      <c r="AQ9" s="667">
        <v>0</v>
      </c>
      <c r="AR9" s="667">
        <v>0</v>
      </c>
      <c r="AS9" s="667">
        <v>0</v>
      </c>
      <c r="AT9" s="667">
        <v>0</v>
      </c>
      <c r="AU9" s="667">
        <v>0</v>
      </c>
      <c r="AV9" s="667">
        <v>0</v>
      </c>
      <c r="AW9" s="667">
        <v>0</v>
      </c>
      <c r="AX9" s="667">
        <v>0</v>
      </c>
      <c r="AY9" s="667">
        <v>0</v>
      </c>
      <c r="AZ9" s="667">
        <v>0</v>
      </c>
    </row>
    <row r="10" spans="3:52" ht="19.5" customHeight="1">
      <c r="C10" s="973" t="s">
        <v>111</v>
      </c>
      <c r="D10" s="973" t="s">
        <v>111</v>
      </c>
      <c r="E10" s="977" t="s">
        <v>102</v>
      </c>
      <c r="F10" s="958">
        <v>673</v>
      </c>
      <c r="G10" s="958">
        <v>665</v>
      </c>
      <c r="H10" s="958">
        <v>699</v>
      </c>
      <c r="I10" s="958">
        <v>818</v>
      </c>
      <c r="J10" s="978">
        <v>1121</v>
      </c>
      <c r="K10" s="956">
        <v>1139</v>
      </c>
      <c r="L10" s="101">
        <v>0</v>
      </c>
      <c r="M10" s="101">
        <v>0</v>
      </c>
      <c r="N10" s="101">
        <v>0</v>
      </c>
      <c r="O10" s="101">
        <v>3</v>
      </c>
      <c r="P10" s="101">
        <v>11</v>
      </c>
      <c r="Q10" s="101">
        <v>44</v>
      </c>
      <c r="R10" s="101">
        <v>47</v>
      </c>
      <c r="S10" s="101">
        <v>39</v>
      </c>
      <c r="T10" s="101">
        <v>21</v>
      </c>
      <c r="U10" s="101">
        <v>15</v>
      </c>
      <c r="V10" s="101">
        <v>17</v>
      </c>
      <c r="W10" s="101">
        <v>12</v>
      </c>
      <c r="X10" s="101">
        <v>10</v>
      </c>
      <c r="Y10" s="101">
        <v>28</v>
      </c>
      <c r="Z10" s="99"/>
      <c r="AA10" s="101">
        <v>2</v>
      </c>
      <c r="AB10" s="101">
        <v>0</v>
      </c>
      <c r="AC10" s="101">
        <v>0</v>
      </c>
      <c r="AD10" s="101">
        <v>10</v>
      </c>
      <c r="AE10" s="101">
        <v>71</v>
      </c>
      <c r="AF10" s="101">
        <v>166</v>
      </c>
      <c r="AG10" s="101">
        <v>167</v>
      </c>
      <c r="AH10" s="101">
        <v>155</v>
      </c>
      <c r="AI10" s="101">
        <v>114</v>
      </c>
      <c r="AJ10" s="101">
        <v>70</v>
      </c>
      <c r="AK10" s="101">
        <v>67</v>
      </c>
      <c r="AL10" s="101">
        <v>29</v>
      </c>
      <c r="AM10" s="101">
        <v>21</v>
      </c>
      <c r="AN10" s="101">
        <v>20</v>
      </c>
      <c r="AP10" s="101">
        <v>0</v>
      </c>
      <c r="AQ10" s="101">
        <v>0</v>
      </c>
      <c r="AR10" s="101">
        <v>0</v>
      </c>
      <c r="AS10" s="101">
        <v>0</v>
      </c>
      <c r="AT10" s="101">
        <v>0</v>
      </c>
      <c r="AU10" s="101"/>
      <c r="AV10" s="101"/>
      <c r="AW10" s="101"/>
      <c r="AX10" s="101"/>
      <c r="AY10" s="101"/>
      <c r="AZ10" s="101"/>
    </row>
    <row r="11" spans="3:52" ht="19.5" customHeight="1">
      <c r="C11" s="980"/>
      <c r="D11" s="980"/>
      <c r="E11" s="980" t="s">
        <v>103</v>
      </c>
      <c r="F11" s="981">
        <v>580</v>
      </c>
      <c r="G11" s="981">
        <v>528</v>
      </c>
      <c r="H11" s="981">
        <v>546</v>
      </c>
      <c r="I11" s="981">
        <v>570</v>
      </c>
      <c r="J11" s="984">
        <v>776</v>
      </c>
      <c r="K11" s="981">
        <v>851</v>
      </c>
      <c r="L11" s="667">
        <v>3</v>
      </c>
      <c r="M11" s="667">
        <v>0</v>
      </c>
      <c r="N11" s="667">
        <v>0</v>
      </c>
      <c r="O11" s="667">
        <v>5</v>
      </c>
      <c r="P11" s="667">
        <v>14</v>
      </c>
      <c r="Q11" s="667">
        <v>7</v>
      </c>
      <c r="R11" s="667">
        <v>12</v>
      </c>
      <c r="S11" s="667">
        <v>17</v>
      </c>
      <c r="T11" s="667">
        <v>23</v>
      </c>
      <c r="U11" s="667">
        <v>19</v>
      </c>
      <c r="V11" s="667">
        <v>19</v>
      </c>
      <c r="W11" s="667">
        <v>12</v>
      </c>
      <c r="X11" s="667">
        <v>7</v>
      </c>
      <c r="Y11" s="667">
        <v>10</v>
      </c>
      <c r="Z11" s="99"/>
      <c r="AA11" s="667">
        <v>2</v>
      </c>
      <c r="AB11" s="667">
        <v>0</v>
      </c>
      <c r="AC11" s="667">
        <v>0</v>
      </c>
      <c r="AD11" s="667">
        <v>3</v>
      </c>
      <c r="AE11" s="667">
        <v>34</v>
      </c>
      <c r="AF11" s="667">
        <v>111</v>
      </c>
      <c r="AG11" s="667">
        <v>105</v>
      </c>
      <c r="AH11" s="667">
        <v>103</v>
      </c>
      <c r="AI11" s="667">
        <v>87</v>
      </c>
      <c r="AJ11" s="667">
        <v>62</v>
      </c>
      <c r="AK11" s="667">
        <v>75</v>
      </c>
      <c r="AL11" s="667">
        <v>68</v>
      </c>
      <c r="AM11" s="667">
        <v>26</v>
      </c>
      <c r="AN11" s="667">
        <v>27</v>
      </c>
      <c r="AP11" s="667">
        <v>0</v>
      </c>
      <c r="AQ11" s="667">
        <v>0</v>
      </c>
      <c r="AR11" s="667">
        <v>0</v>
      </c>
      <c r="AS11" s="667">
        <v>0</v>
      </c>
      <c r="AT11" s="667"/>
      <c r="AU11" s="667"/>
      <c r="AV11" s="667"/>
      <c r="AW11" s="667"/>
      <c r="AX11" s="667">
        <v>0</v>
      </c>
      <c r="AY11" s="667">
        <v>0</v>
      </c>
      <c r="AZ11" s="667">
        <v>0</v>
      </c>
    </row>
    <row r="12" spans="3:52" ht="19.5" customHeight="1">
      <c r="C12" s="973"/>
      <c r="D12" s="973"/>
      <c r="E12" s="977" t="s">
        <v>93</v>
      </c>
      <c r="F12" s="957">
        <v>363</v>
      </c>
      <c r="G12" s="957">
        <v>136</v>
      </c>
      <c r="H12" s="957">
        <v>132</v>
      </c>
      <c r="I12" s="957">
        <v>279</v>
      </c>
      <c r="J12" s="985">
        <v>572</v>
      </c>
      <c r="K12" s="957">
        <v>728</v>
      </c>
      <c r="L12" s="101">
        <v>2</v>
      </c>
      <c r="M12" s="101">
        <v>0</v>
      </c>
      <c r="N12" s="101">
        <v>0</v>
      </c>
      <c r="O12" s="101">
        <v>6</v>
      </c>
      <c r="P12" s="101">
        <v>57</v>
      </c>
      <c r="Q12" s="101">
        <v>130</v>
      </c>
      <c r="R12" s="101">
        <v>112</v>
      </c>
      <c r="S12" s="101">
        <v>70</v>
      </c>
      <c r="T12" s="101">
        <v>42</v>
      </c>
      <c r="U12" s="101">
        <v>23</v>
      </c>
      <c r="V12" s="101">
        <v>7</v>
      </c>
      <c r="W12" s="101">
        <v>3</v>
      </c>
      <c r="X12" s="101"/>
      <c r="Y12" s="101">
        <v>0</v>
      </c>
      <c r="Z12" s="99"/>
      <c r="AA12" s="101">
        <v>0</v>
      </c>
      <c r="AB12" s="101">
        <v>0</v>
      </c>
      <c r="AC12" s="101">
        <v>0</v>
      </c>
      <c r="AD12" s="101">
        <v>4</v>
      </c>
      <c r="AE12" s="101">
        <v>26</v>
      </c>
      <c r="AF12" s="101">
        <v>65</v>
      </c>
      <c r="AG12" s="101">
        <v>73</v>
      </c>
      <c r="AH12" s="101">
        <v>40</v>
      </c>
      <c r="AI12" s="101">
        <v>20</v>
      </c>
      <c r="AJ12" s="101">
        <v>18</v>
      </c>
      <c r="AK12" s="101">
        <v>6</v>
      </c>
      <c r="AL12" s="101">
        <v>3</v>
      </c>
      <c r="AM12" s="101">
        <v>2</v>
      </c>
      <c r="AN12" s="101">
        <v>0</v>
      </c>
      <c r="AP12" s="101">
        <v>0</v>
      </c>
      <c r="AQ12" s="101">
        <v>0</v>
      </c>
      <c r="AR12" s="101">
        <v>1</v>
      </c>
      <c r="AS12" s="101">
        <v>3</v>
      </c>
      <c r="AT12" s="101">
        <v>4</v>
      </c>
      <c r="AU12" s="101">
        <v>4</v>
      </c>
      <c r="AV12" s="101">
        <v>2</v>
      </c>
      <c r="AW12" s="101">
        <v>4</v>
      </c>
      <c r="AX12" s="101">
        <v>0</v>
      </c>
      <c r="AY12" s="101">
        <v>1</v>
      </c>
      <c r="AZ12" s="101">
        <v>0</v>
      </c>
    </row>
    <row r="13" spans="3:52" ht="19.5" customHeight="1">
      <c r="C13" s="979" t="s">
        <v>111</v>
      </c>
      <c r="D13" s="979" t="s">
        <v>111</v>
      </c>
      <c r="E13" s="980" t="s">
        <v>94</v>
      </c>
      <c r="F13" s="981">
        <v>380</v>
      </c>
      <c r="G13" s="981">
        <v>350</v>
      </c>
      <c r="H13" s="981">
        <v>311</v>
      </c>
      <c r="I13" s="981">
        <v>338</v>
      </c>
      <c r="J13" s="984">
        <v>339</v>
      </c>
      <c r="K13" s="981">
        <v>407</v>
      </c>
      <c r="L13" s="667">
        <v>0</v>
      </c>
      <c r="M13" s="667">
        <v>0</v>
      </c>
      <c r="N13" s="667">
        <v>0</v>
      </c>
      <c r="O13" s="667">
        <v>2</v>
      </c>
      <c r="P13" s="667">
        <v>2</v>
      </c>
      <c r="Q13" s="667">
        <v>2</v>
      </c>
      <c r="R13" s="667">
        <v>3</v>
      </c>
      <c r="S13" s="667">
        <v>2</v>
      </c>
      <c r="T13" s="667">
        <v>2</v>
      </c>
      <c r="U13" s="667">
        <v>3</v>
      </c>
      <c r="V13" s="667">
        <v>2</v>
      </c>
      <c r="W13" s="667">
        <v>0</v>
      </c>
      <c r="X13" s="667">
        <v>2</v>
      </c>
      <c r="Y13" s="667">
        <v>5</v>
      </c>
      <c r="Z13" s="99"/>
      <c r="AA13" s="667">
        <v>0</v>
      </c>
      <c r="AB13" s="667">
        <v>0</v>
      </c>
      <c r="AC13" s="667">
        <v>1</v>
      </c>
      <c r="AD13" s="667">
        <v>4</v>
      </c>
      <c r="AE13" s="667">
        <v>55</v>
      </c>
      <c r="AF13" s="667">
        <v>87</v>
      </c>
      <c r="AG13" s="667">
        <v>84</v>
      </c>
      <c r="AH13" s="667">
        <v>48</v>
      </c>
      <c r="AI13" s="667">
        <v>33</v>
      </c>
      <c r="AJ13" s="667">
        <v>30</v>
      </c>
      <c r="AK13" s="667">
        <v>18</v>
      </c>
      <c r="AL13" s="667">
        <v>12</v>
      </c>
      <c r="AM13" s="667">
        <v>5</v>
      </c>
      <c r="AN13" s="667">
        <v>5</v>
      </c>
      <c r="AP13" s="667">
        <v>0</v>
      </c>
      <c r="AQ13" s="667">
        <v>0</v>
      </c>
      <c r="AR13" s="667">
        <v>0</v>
      </c>
      <c r="AS13" s="667">
        <v>0</v>
      </c>
      <c r="AT13" s="667">
        <v>0</v>
      </c>
      <c r="AU13" s="667">
        <v>0</v>
      </c>
      <c r="AV13" s="667">
        <v>0</v>
      </c>
      <c r="AW13" s="667">
        <v>0</v>
      </c>
      <c r="AX13" s="667">
        <v>0</v>
      </c>
      <c r="AY13" s="667">
        <v>0</v>
      </c>
      <c r="AZ13" s="667">
        <v>0</v>
      </c>
    </row>
    <row r="14" spans="3:52" ht="19.5" customHeight="1">
      <c r="C14" s="973" t="s">
        <v>111</v>
      </c>
      <c r="D14" s="977"/>
      <c r="E14" s="977" t="s">
        <v>101</v>
      </c>
      <c r="F14" s="957">
        <v>138</v>
      </c>
      <c r="G14" s="957">
        <v>279</v>
      </c>
      <c r="H14" s="957">
        <v>271</v>
      </c>
      <c r="I14" s="957">
        <v>224</v>
      </c>
      <c r="J14" s="985">
        <v>173</v>
      </c>
      <c r="K14" s="957">
        <v>318</v>
      </c>
      <c r="L14" s="101">
        <v>27</v>
      </c>
      <c r="M14" s="101">
        <v>87</v>
      </c>
      <c r="N14" s="101">
        <v>24</v>
      </c>
      <c r="O14" s="101">
        <v>9</v>
      </c>
      <c r="P14" s="101">
        <v>4</v>
      </c>
      <c r="Q14" s="101">
        <v>1</v>
      </c>
      <c r="R14" s="101">
        <v>1</v>
      </c>
      <c r="S14" s="101">
        <v>1</v>
      </c>
      <c r="T14" s="101">
        <v>0</v>
      </c>
      <c r="U14" s="101">
        <v>0</v>
      </c>
      <c r="V14" s="101">
        <v>0</v>
      </c>
      <c r="W14" s="101">
        <v>1</v>
      </c>
      <c r="X14" s="101">
        <v>0</v>
      </c>
      <c r="Y14" s="101">
        <v>0</v>
      </c>
      <c r="Z14" s="99"/>
      <c r="AA14" s="101">
        <v>28</v>
      </c>
      <c r="AB14" s="101">
        <v>43</v>
      </c>
      <c r="AC14" s="101">
        <v>14</v>
      </c>
      <c r="AD14" s="101">
        <v>17</v>
      </c>
      <c r="AE14" s="101">
        <v>20</v>
      </c>
      <c r="AF14" s="101">
        <v>18</v>
      </c>
      <c r="AG14" s="101">
        <v>10</v>
      </c>
      <c r="AH14" s="101">
        <v>7</v>
      </c>
      <c r="AI14" s="101">
        <v>1</v>
      </c>
      <c r="AJ14" s="101">
        <v>3</v>
      </c>
      <c r="AK14" s="101">
        <v>2</v>
      </c>
      <c r="AL14" s="101">
        <v>0</v>
      </c>
      <c r="AM14" s="101">
        <v>0</v>
      </c>
      <c r="AN14" s="101">
        <v>0</v>
      </c>
      <c r="AP14" s="101">
        <v>0</v>
      </c>
      <c r="AQ14" s="101">
        <v>0</v>
      </c>
      <c r="AR14" s="101">
        <v>0</v>
      </c>
      <c r="AS14" s="101">
        <v>0</v>
      </c>
      <c r="AT14" s="101">
        <v>0</v>
      </c>
      <c r="AU14" s="101">
        <v>0</v>
      </c>
      <c r="AV14" s="101">
        <v>0</v>
      </c>
      <c r="AW14" s="101">
        <v>0</v>
      </c>
      <c r="AX14" s="101">
        <v>0</v>
      </c>
      <c r="AY14" s="101">
        <v>0</v>
      </c>
      <c r="AZ14" s="101">
        <v>0</v>
      </c>
    </row>
    <row r="15" spans="3:52" ht="19.5" customHeight="1">
      <c r="C15" s="980"/>
      <c r="D15" s="979" t="s">
        <v>111</v>
      </c>
      <c r="E15" s="980" t="s">
        <v>99</v>
      </c>
      <c r="F15" s="981">
        <v>99</v>
      </c>
      <c r="G15" s="981">
        <v>88</v>
      </c>
      <c r="H15" s="981">
        <v>162</v>
      </c>
      <c r="I15" s="981">
        <v>203</v>
      </c>
      <c r="J15" s="984">
        <v>271</v>
      </c>
      <c r="K15" s="981">
        <v>317</v>
      </c>
      <c r="L15" s="667">
        <v>0</v>
      </c>
      <c r="M15" s="667">
        <v>0</v>
      </c>
      <c r="N15" s="667">
        <v>0</v>
      </c>
      <c r="O15" s="667">
        <v>0</v>
      </c>
      <c r="P15" s="667">
        <v>4</v>
      </c>
      <c r="Q15" s="667">
        <v>5</v>
      </c>
      <c r="R15" s="667">
        <v>7</v>
      </c>
      <c r="S15" s="667">
        <v>10</v>
      </c>
      <c r="T15" s="667">
        <v>6</v>
      </c>
      <c r="U15" s="667">
        <v>9</v>
      </c>
      <c r="V15" s="667">
        <v>1</v>
      </c>
      <c r="W15" s="667">
        <v>4</v>
      </c>
      <c r="X15" s="667">
        <v>2</v>
      </c>
      <c r="Y15" s="667">
        <v>3</v>
      </c>
      <c r="Z15" s="99"/>
      <c r="AA15" s="667">
        <v>2</v>
      </c>
      <c r="AB15" s="667">
        <v>0</v>
      </c>
      <c r="AC15" s="667">
        <v>0</v>
      </c>
      <c r="AD15" s="667">
        <v>2</v>
      </c>
      <c r="AE15" s="667">
        <v>9</v>
      </c>
      <c r="AF15" s="667">
        <v>43</v>
      </c>
      <c r="AG15" s="667">
        <v>60</v>
      </c>
      <c r="AH15" s="667">
        <v>55</v>
      </c>
      <c r="AI15" s="667">
        <v>43</v>
      </c>
      <c r="AJ15" s="667">
        <v>27</v>
      </c>
      <c r="AK15" s="667">
        <v>17</v>
      </c>
      <c r="AL15" s="667">
        <v>2</v>
      </c>
      <c r="AM15" s="667">
        <v>5</v>
      </c>
      <c r="AN15" s="667">
        <v>1</v>
      </c>
      <c r="AP15" s="667">
        <v>0</v>
      </c>
      <c r="AQ15" s="667">
        <v>0</v>
      </c>
      <c r="AR15" s="667">
        <v>0</v>
      </c>
      <c r="AS15" s="667">
        <v>0</v>
      </c>
      <c r="AT15" s="667">
        <v>0</v>
      </c>
      <c r="AU15" s="667">
        <v>0</v>
      </c>
      <c r="AV15" s="667">
        <v>0</v>
      </c>
      <c r="AW15" s="667">
        <v>0</v>
      </c>
      <c r="AX15" s="667">
        <v>0</v>
      </c>
      <c r="AY15" s="667">
        <v>0</v>
      </c>
      <c r="AZ15" s="667"/>
    </row>
    <row r="16" spans="3:52" ht="19.5" customHeight="1">
      <c r="C16" s="973" t="s">
        <v>111</v>
      </c>
      <c r="D16" s="977"/>
      <c r="E16" s="977" t="s">
        <v>91</v>
      </c>
      <c r="F16" s="957">
        <v>194</v>
      </c>
      <c r="G16" s="957">
        <v>198</v>
      </c>
      <c r="H16" s="957">
        <v>174</v>
      </c>
      <c r="I16" s="957">
        <v>182</v>
      </c>
      <c r="J16" s="985">
        <v>240</v>
      </c>
      <c r="K16" s="957">
        <v>296</v>
      </c>
      <c r="L16" s="101">
        <v>34</v>
      </c>
      <c r="M16" s="101">
        <v>27</v>
      </c>
      <c r="N16" s="101">
        <v>4</v>
      </c>
      <c r="O16" s="101">
        <v>2</v>
      </c>
      <c r="P16" s="101">
        <v>0</v>
      </c>
      <c r="Q16" s="101">
        <v>3</v>
      </c>
      <c r="R16" s="101">
        <v>1</v>
      </c>
      <c r="S16" s="101">
        <v>0</v>
      </c>
      <c r="T16" s="101">
        <v>1</v>
      </c>
      <c r="U16" s="101">
        <v>0</v>
      </c>
      <c r="V16" s="101">
        <v>0</v>
      </c>
      <c r="W16" s="101">
        <v>2</v>
      </c>
      <c r="X16" s="101">
        <v>0</v>
      </c>
      <c r="Y16" s="101">
        <v>0</v>
      </c>
      <c r="Z16" s="99"/>
      <c r="AA16" s="101">
        <v>53</v>
      </c>
      <c r="AB16" s="101">
        <v>50</v>
      </c>
      <c r="AC16" s="101">
        <v>9</v>
      </c>
      <c r="AD16" s="101">
        <v>1</v>
      </c>
      <c r="AE16" s="101">
        <v>10</v>
      </c>
      <c r="AF16" s="101">
        <v>25</v>
      </c>
      <c r="AG16" s="101">
        <v>27</v>
      </c>
      <c r="AH16" s="101">
        <v>21</v>
      </c>
      <c r="AI16" s="101">
        <v>15</v>
      </c>
      <c r="AJ16" s="101">
        <v>6</v>
      </c>
      <c r="AK16" s="101">
        <v>4</v>
      </c>
      <c r="AL16" s="101">
        <v>0</v>
      </c>
      <c r="AM16" s="101">
        <v>1</v>
      </c>
      <c r="AN16" s="101">
        <v>0</v>
      </c>
      <c r="AP16" s="101">
        <v>0</v>
      </c>
      <c r="AQ16" s="101">
        <v>0</v>
      </c>
      <c r="AR16" s="101">
        <v>0</v>
      </c>
      <c r="AS16" s="101">
        <v>0</v>
      </c>
      <c r="AT16" s="101">
        <v>0</v>
      </c>
      <c r="AU16" s="101">
        <v>0</v>
      </c>
      <c r="AV16" s="101">
        <v>0</v>
      </c>
      <c r="AW16" s="101">
        <v>0</v>
      </c>
      <c r="AX16" s="101">
        <v>0</v>
      </c>
      <c r="AY16" s="101">
        <v>0</v>
      </c>
      <c r="AZ16" s="101">
        <v>0</v>
      </c>
    </row>
    <row r="17" spans="3:52" ht="19.5" customHeight="1">
      <c r="C17" s="980"/>
      <c r="D17" s="980"/>
      <c r="E17" s="980" t="s">
        <v>97</v>
      </c>
      <c r="F17" s="981">
        <v>239</v>
      </c>
      <c r="G17" s="981">
        <v>201</v>
      </c>
      <c r="H17" s="981">
        <v>198</v>
      </c>
      <c r="I17" s="981">
        <v>220</v>
      </c>
      <c r="J17" s="984">
        <v>319</v>
      </c>
      <c r="K17" s="981">
        <v>271</v>
      </c>
      <c r="L17" s="667">
        <v>76</v>
      </c>
      <c r="M17" s="667">
        <v>48</v>
      </c>
      <c r="N17" s="667">
        <v>1</v>
      </c>
      <c r="O17" s="667">
        <v>0</v>
      </c>
      <c r="P17" s="667">
        <v>0</v>
      </c>
      <c r="Q17" s="667">
        <v>0</v>
      </c>
      <c r="R17" s="667">
        <v>0</v>
      </c>
      <c r="S17" s="667">
        <v>0</v>
      </c>
      <c r="T17" s="667">
        <v>0</v>
      </c>
      <c r="U17" s="667">
        <v>0</v>
      </c>
      <c r="V17" s="667">
        <v>0</v>
      </c>
      <c r="W17" s="667">
        <v>0</v>
      </c>
      <c r="X17" s="667">
        <v>0</v>
      </c>
      <c r="Y17" s="667">
        <v>0</v>
      </c>
      <c r="Z17" s="99"/>
      <c r="AA17" s="667">
        <v>74</v>
      </c>
      <c r="AB17" s="667">
        <v>66</v>
      </c>
      <c r="AC17" s="667">
        <v>5</v>
      </c>
      <c r="AD17" s="667">
        <v>1</v>
      </c>
      <c r="AE17" s="667">
        <v>0</v>
      </c>
      <c r="AF17" s="667">
        <v>0</v>
      </c>
      <c r="AG17" s="667">
        <v>0</v>
      </c>
      <c r="AH17" s="667">
        <v>0</v>
      </c>
      <c r="AI17" s="667">
        <v>0</v>
      </c>
      <c r="AJ17" s="667">
        <v>0</v>
      </c>
      <c r="AK17" s="667">
        <v>0</v>
      </c>
      <c r="AL17" s="667">
        <v>0</v>
      </c>
      <c r="AM17" s="667">
        <v>0</v>
      </c>
      <c r="AN17" s="667">
        <v>0</v>
      </c>
      <c r="AP17" s="667">
        <v>0</v>
      </c>
      <c r="AQ17" s="667">
        <v>0</v>
      </c>
      <c r="AR17" s="667">
        <v>0</v>
      </c>
      <c r="AS17" s="667">
        <v>0</v>
      </c>
      <c r="AT17" s="667">
        <v>0</v>
      </c>
      <c r="AU17" s="667">
        <v>0</v>
      </c>
      <c r="AV17" s="667">
        <v>0</v>
      </c>
      <c r="AW17" s="667">
        <v>0</v>
      </c>
      <c r="AX17" s="667">
        <v>0</v>
      </c>
      <c r="AY17" s="667">
        <v>0</v>
      </c>
      <c r="AZ17" s="667">
        <v>0</v>
      </c>
    </row>
    <row r="18" spans="3:52" ht="19.5" customHeight="1">
      <c r="C18" s="973"/>
      <c r="D18" s="977"/>
      <c r="E18" s="977" t="s">
        <v>86</v>
      </c>
      <c r="F18" s="957">
        <v>182</v>
      </c>
      <c r="G18" s="957">
        <v>192</v>
      </c>
      <c r="H18" s="957">
        <v>169</v>
      </c>
      <c r="I18" s="957">
        <v>205</v>
      </c>
      <c r="J18" s="985">
        <v>231</v>
      </c>
      <c r="K18" s="957">
        <v>259</v>
      </c>
      <c r="L18" s="101">
        <v>2</v>
      </c>
      <c r="M18" s="101">
        <v>0</v>
      </c>
      <c r="N18" s="101">
        <v>0</v>
      </c>
      <c r="O18" s="101">
        <v>2</v>
      </c>
      <c r="P18" s="101">
        <v>1</v>
      </c>
      <c r="Q18" s="101">
        <v>5</v>
      </c>
      <c r="R18" s="101">
        <v>0</v>
      </c>
      <c r="S18" s="101">
        <v>0</v>
      </c>
      <c r="T18" s="101">
        <v>0</v>
      </c>
      <c r="U18" s="101">
        <v>1</v>
      </c>
      <c r="V18" s="101">
        <v>0</v>
      </c>
      <c r="W18" s="101">
        <v>0</v>
      </c>
      <c r="X18" s="101">
        <v>1</v>
      </c>
      <c r="Y18" s="101">
        <v>1</v>
      </c>
      <c r="Z18" s="99"/>
      <c r="AA18" s="101">
        <v>0</v>
      </c>
      <c r="AB18" s="101">
        <v>2</v>
      </c>
      <c r="AC18" s="101">
        <v>0</v>
      </c>
      <c r="AD18" s="101">
        <v>4</v>
      </c>
      <c r="AE18" s="101">
        <v>27</v>
      </c>
      <c r="AF18" s="101">
        <v>74</v>
      </c>
      <c r="AG18" s="101">
        <v>51</v>
      </c>
      <c r="AH18" s="101">
        <v>39</v>
      </c>
      <c r="AI18" s="101">
        <v>19</v>
      </c>
      <c r="AJ18" s="101">
        <v>11</v>
      </c>
      <c r="AK18" s="101">
        <v>8</v>
      </c>
      <c r="AL18" s="101">
        <v>4</v>
      </c>
      <c r="AM18" s="101">
        <v>2</v>
      </c>
      <c r="AN18" s="101">
        <v>5</v>
      </c>
      <c r="AP18" s="101">
        <v>0</v>
      </c>
      <c r="AQ18" s="101">
        <v>0</v>
      </c>
      <c r="AR18" s="101">
        <v>0</v>
      </c>
      <c r="AS18" s="101">
        <v>0</v>
      </c>
      <c r="AT18" s="101">
        <v>0</v>
      </c>
      <c r="AU18" s="101">
        <v>0</v>
      </c>
      <c r="AV18" s="101">
        <v>0</v>
      </c>
      <c r="AW18" s="101">
        <v>0</v>
      </c>
      <c r="AX18" s="101">
        <v>0</v>
      </c>
      <c r="AY18" s="101">
        <v>0</v>
      </c>
      <c r="AZ18" s="101">
        <v>0</v>
      </c>
    </row>
    <row r="19" spans="3:52" ht="19.5" customHeight="1">
      <c r="C19" s="980"/>
      <c r="D19" s="980"/>
      <c r="E19" s="980" t="s">
        <v>100</v>
      </c>
      <c r="F19" s="981">
        <v>394</v>
      </c>
      <c r="G19" s="981">
        <v>443</v>
      </c>
      <c r="H19" s="981">
        <v>248</v>
      </c>
      <c r="I19" s="981">
        <v>222</v>
      </c>
      <c r="J19" s="984">
        <v>275</v>
      </c>
      <c r="K19" s="981">
        <v>251</v>
      </c>
      <c r="L19" s="667">
        <v>2</v>
      </c>
      <c r="M19" s="667">
        <v>1</v>
      </c>
      <c r="N19" s="667">
        <v>1</v>
      </c>
      <c r="O19" s="667">
        <v>2</v>
      </c>
      <c r="P19" s="667">
        <v>7</v>
      </c>
      <c r="Q19" s="667">
        <v>2</v>
      </c>
      <c r="R19" s="667">
        <v>1</v>
      </c>
      <c r="S19" s="667">
        <v>0</v>
      </c>
      <c r="T19" s="667">
        <v>1</v>
      </c>
      <c r="U19" s="667">
        <v>0</v>
      </c>
      <c r="V19" s="667">
        <v>1</v>
      </c>
      <c r="W19" s="667">
        <v>1</v>
      </c>
      <c r="X19" s="667">
        <v>0</v>
      </c>
      <c r="Y19" s="667">
        <v>0</v>
      </c>
      <c r="Z19" s="99"/>
      <c r="AA19" s="667">
        <v>20</v>
      </c>
      <c r="AB19" s="667">
        <v>30</v>
      </c>
      <c r="AC19" s="667">
        <v>9</v>
      </c>
      <c r="AD19" s="667">
        <v>7</v>
      </c>
      <c r="AE19" s="667">
        <v>22</v>
      </c>
      <c r="AF19" s="667">
        <v>41</v>
      </c>
      <c r="AG19" s="667">
        <v>42</v>
      </c>
      <c r="AH19" s="667">
        <v>30</v>
      </c>
      <c r="AI19" s="667">
        <v>10</v>
      </c>
      <c r="AJ19" s="667">
        <v>10</v>
      </c>
      <c r="AK19" s="667">
        <v>2</v>
      </c>
      <c r="AL19" s="667">
        <v>5</v>
      </c>
      <c r="AM19" s="667">
        <v>1</v>
      </c>
      <c r="AN19" s="667">
        <v>3</v>
      </c>
      <c r="AP19" s="667">
        <v>0</v>
      </c>
      <c r="AQ19" s="667">
        <v>0</v>
      </c>
      <c r="AR19" s="667">
        <v>0</v>
      </c>
      <c r="AS19" s="667">
        <v>0</v>
      </c>
      <c r="AT19" s="667">
        <v>0</v>
      </c>
      <c r="AU19" s="667">
        <v>0</v>
      </c>
      <c r="AV19" s="667">
        <v>0</v>
      </c>
      <c r="AW19" s="667">
        <v>0</v>
      </c>
      <c r="AX19" s="667">
        <v>0</v>
      </c>
      <c r="AY19" s="667">
        <v>0</v>
      </c>
      <c r="AZ19" s="667">
        <v>0</v>
      </c>
    </row>
    <row r="20" spans="3:52" ht="19.5" customHeight="1">
      <c r="C20" s="973"/>
      <c r="D20" s="977"/>
      <c r="E20" s="977" t="s">
        <v>87</v>
      </c>
      <c r="F20" s="957">
        <v>82</v>
      </c>
      <c r="G20" s="957">
        <v>103</v>
      </c>
      <c r="H20" s="957">
        <v>94</v>
      </c>
      <c r="I20" s="957">
        <v>100</v>
      </c>
      <c r="J20" s="985">
        <v>139</v>
      </c>
      <c r="K20" s="957">
        <v>184</v>
      </c>
      <c r="L20" s="101">
        <v>15</v>
      </c>
      <c r="M20" s="101">
        <v>7</v>
      </c>
      <c r="N20" s="101">
        <v>3</v>
      </c>
      <c r="O20" s="101">
        <v>6</v>
      </c>
      <c r="P20" s="101">
        <v>6</v>
      </c>
      <c r="Q20" s="101">
        <v>5</v>
      </c>
      <c r="R20" s="101">
        <v>2</v>
      </c>
      <c r="S20" s="101">
        <v>1</v>
      </c>
      <c r="T20" s="101">
        <v>3</v>
      </c>
      <c r="U20" s="101">
        <v>1</v>
      </c>
      <c r="V20" s="101">
        <v>1</v>
      </c>
      <c r="W20" s="101">
        <v>0</v>
      </c>
      <c r="X20" s="101">
        <v>1</v>
      </c>
      <c r="Y20" s="101">
        <v>0</v>
      </c>
      <c r="Z20" s="99"/>
      <c r="AA20" s="101">
        <v>13</v>
      </c>
      <c r="AB20" s="101">
        <v>12</v>
      </c>
      <c r="AC20" s="101">
        <v>2</v>
      </c>
      <c r="AD20" s="101">
        <v>4</v>
      </c>
      <c r="AE20" s="101">
        <v>18</v>
      </c>
      <c r="AF20" s="101">
        <v>26</v>
      </c>
      <c r="AG20" s="101">
        <v>14</v>
      </c>
      <c r="AH20" s="101">
        <v>17</v>
      </c>
      <c r="AI20" s="101">
        <v>15</v>
      </c>
      <c r="AJ20" s="101">
        <v>5</v>
      </c>
      <c r="AK20" s="101">
        <v>4</v>
      </c>
      <c r="AL20" s="101">
        <v>3</v>
      </c>
      <c r="AM20" s="101">
        <v>0</v>
      </c>
      <c r="AN20" s="101">
        <v>0</v>
      </c>
      <c r="AP20" s="101">
        <v>0</v>
      </c>
      <c r="AQ20" s="101">
        <v>0</v>
      </c>
      <c r="AR20" s="101">
        <v>0</v>
      </c>
      <c r="AS20" s="101">
        <v>0</v>
      </c>
      <c r="AT20" s="101">
        <v>0</v>
      </c>
      <c r="AU20" s="101">
        <v>0</v>
      </c>
      <c r="AV20" s="101">
        <v>0</v>
      </c>
      <c r="AW20" s="101">
        <v>0</v>
      </c>
      <c r="AX20" s="101">
        <v>0</v>
      </c>
      <c r="AY20" s="101">
        <v>0</v>
      </c>
      <c r="AZ20" s="101">
        <v>0</v>
      </c>
    </row>
    <row r="21" spans="3:52" ht="19.5" customHeight="1">
      <c r="C21" s="979"/>
      <c r="D21" s="980"/>
      <c r="E21" s="980" t="s">
        <v>88</v>
      </c>
      <c r="F21" s="981">
        <v>42</v>
      </c>
      <c r="G21" s="981">
        <v>44</v>
      </c>
      <c r="H21" s="981">
        <v>92</v>
      </c>
      <c r="I21" s="981">
        <v>64</v>
      </c>
      <c r="J21" s="984">
        <v>110</v>
      </c>
      <c r="K21" s="981">
        <v>154</v>
      </c>
      <c r="L21" s="667">
        <v>0</v>
      </c>
      <c r="M21" s="667">
        <v>0</v>
      </c>
      <c r="N21" s="667">
        <v>0</v>
      </c>
      <c r="O21" s="667">
        <v>11</v>
      </c>
      <c r="P21" s="667">
        <v>27</v>
      </c>
      <c r="Q21" s="667">
        <v>12</v>
      </c>
      <c r="R21" s="667">
        <v>11</v>
      </c>
      <c r="S21" s="667">
        <v>4</v>
      </c>
      <c r="T21" s="667">
        <v>1</v>
      </c>
      <c r="U21" s="667">
        <v>1</v>
      </c>
      <c r="V21" s="667">
        <v>0</v>
      </c>
      <c r="W21" s="667">
        <v>0</v>
      </c>
      <c r="X21" s="667">
        <v>0</v>
      </c>
      <c r="Y21" s="667">
        <v>0</v>
      </c>
      <c r="Z21" s="99"/>
      <c r="AA21" s="667">
        <v>0</v>
      </c>
      <c r="AB21" s="667">
        <v>0</v>
      </c>
      <c r="AC21" s="667">
        <v>0</v>
      </c>
      <c r="AD21" s="667">
        <v>2</v>
      </c>
      <c r="AE21" s="667">
        <v>13</v>
      </c>
      <c r="AF21" s="667">
        <v>21</v>
      </c>
      <c r="AG21" s="667">
        <v>24</v>
      </c>
      <c r="AH21" s="667">
        <v>8</v>
      </c>
      <c r="AI21" s="667">
        <v>9</v>
      </c>
      <c r="AJ21" s="667">
        <v>3</v>
      </c>
      <c r="AK21" s="667">
        <v>5</v>
      </c>
      <c r="AL21" s="667">
        <v>1</v>
      </c>
      <c r="AM21" s="667">
        <v>0</v>
      </c>
      <c r="AN21" s="667">
        <v>0</v>
      </c>
      <c r="AP21" s="667">
        <v>0</v>
      </c>
      <c r="AQ21" s="667">
        <v>1</v>
      </c>
      <c r="AR21" s="667">
        <v>0</v>
      </c>
      <c r="AS21" s="667">
        <v>0</v>
      </c>
      <c r="AT21" s="667">
        <v>0</v>
      </c>
      <c r="AU21" s="667">
        <v>0</v>
      </c>
      <c r="AV21" s="667">
        <v>0</v>
      </c>
      <c r="AW21" s="667">
        <v>0</v>
      </c>
      <c r="AX21" s="667">
        <v>0</v>
      </c>
      <c r="AY21" s="667">
        <v>0</v>
      </c>
      <c r="AZ21" s="667">
        <v>0</v>
      </c>
    </row>
    <row r="22" spans="3:52" ht="19.5" customHeight="1">
      <c r="C22" s="977"/>
      <c r="D22" s="977"/>
      <c r="E22" s="977" t="s">
        <v>104</v>
      </c>
      <c r="F22" s="957">
        <v>37</v>
      </c>
      <c r="G22" s="957">
        <v>52</v>
      </c>
      <c r="H22" s="957">
        <v>59</v>
      </c>
      <c r="I22" s="957">
        <v>56</v>
      </c>
      <c r="J22" s="985">
        <v>79</v>
      </c>
      <c r="K22" s="957">
        <v>133</v>
      </c>
      <c r="L22" s="101">
        <v>29</v>
      </c>
      <c r="M22" s="101">
        <v>13</v>
      </c>
      <c r="N22" s="101">
        <v>5</v>
      </c>
      <c r="O22" s="101">
        <v>4</v>
      </c>
      <c r="P22" s="101">
        <v>6</v>
      </c>
      <c r="Q22" s="101">
        <v>5</v>
      </c>
      <c r="R22" s="101">
        <v>4</v>
      </c>
      <c r="S22" s="101">
        <v>2</v>
      </c>
      <c r="T22" s="101">
        <v>0</v>
      </c>
      <c r="U22" s="101">
        <v>0</v>
      </c>
      <c r="V22" s="101">
        <v>0</v>
      </c>
      <c r="W22" s="101">
        <v>1</v>
      </c>
      <c r="X22" s="101">
        <v>0</v>
      </c>
      <c r="Y22" s="101">
        <v>0</v>
      </c>
      <c r="Z22" s="99"/>
      <c r="AA22" s="101">
        <v>15</v>
      </c>
      <c r="AB22" s="101">
        <v>5</v>
      </c>
      <c r="AC22" s="101">
        <v>9</v>
      </c>
      <c r="AD22" s="101">
        <v>1</v>
      </c>
      <c r="AE22" s="101">
        <v>3</v>
      </c>
      <c r="AF22" s="101">
        <v>6</v>
      </c>
      <c r="AG22" s="101">
        <v>10</v>
      </c>
      <c r="AH22" s="101">
        <v>8</v>
      </c>
      <c r="AI22" s="101">
        <v>3</v>
      </c>
      <c r="AJ22" s="101">
        <v>2</v>
      </c>
      <c r="AK22" s="101">
        <v>0</v>
      </c>
      <c r="AL22" s="101">
        <v>2</v>
      </c>
      <c r="AM22" s="101">
        <v>0</v>
      </c>
      <c r="AN22" s="101">
        <v>0</v>
      </c>
      <c r="AP22" s="101">
        <v>0</v>
      </c>
      <c r="AQ22" s="101">
        <v>0</v>
      </c>
      <c r="AR22" s="101">
        <v>0</v>
      </c>
      <c r="AS22" s="101">
        <v>0</v>
      </c>
      <c r="AT22" s="101">
        <v>0</v>
      </c>
      <c r="AU22" s="101">
        <v>0</v>
      </c>
      <c r="AV22" s="101">
        <v>0</v>
      </c>
      <c r="AW22" s="101">
        <v>0</v>
      </c>
      <c r="AX22" s="101">
        <v>0</v>
      </c>
      <c r="AY22" s="101">
        <v>0</v>
      </c>
      <c r="AZ22" s="101">
        <v>0</v>
      </c>
    </row>
    <row r="23" spans="3:52" ht="19.5" customHeight="1">
      <c r="C23" s="980"/>
      <c r="D23" s="980"/>
      <c r="E23" s="980" t="s">
        <v>83</v>
      </c>
      <c r="F23" s="981">
        <v>75</v>
      </c>
      <c r="G23" s="981">
        <v>135</v>
      </c>
      <c r="H23" s="981">
        <v>99</v>
      </c>
      <c r="I23" s="981">
        <v>49</v>
      </c>
      <c r="J23" s="984">
        <v>75</v>
      </c>
      <c r="K23" s="981">
        <v>118</v>
      </c>
      <c r="L23" s="667">
        <v>10</v>
      </c>
      <c r="M23" s="667">
        <v>16</v>
      </c>
      <c r="N23" s="667">
        <v>5</v>
      </c>
      <c r="O23" s="667">
        <v>3</v>
      </c>
      <c r="P23" s="667">
        <v>3</v>
      </c>
      <c r="Q23" s="667">
        <v>1</v>
      </c>
      <c r="R23" s="667">
        <v>2</v>
      </c>
      <c r="S23" s="667">
        <v>3</v>
      </c>
      <c r="T23" s="667">
        <v>0</v>
      </c>
      <c r="U23" s="667">
        <v>1</v>
      </c>
      <c r="V23" s="667">
        <v>1</v>
      </c>
      <c r="W23" s="667">
        <v>1</v>
      </c>
      <c r="X23" s="667">
        <v>3</v>
      </c>
      <c r="Y23" s="667">
        <v>4</v>
      </c>
      <c r="Z23" s="99"/>
      <c r="AA23" s="667">
        <v>2</v>
      </c>
      <c r="AB23" s="667">
        <v>2</v>
      </c>
      <c r="AC23" s="667">
        <v>1</v>
      </c>
      <c r="AD23" s="667">
        <v>1</v>
      </c>
      <c r="AE23" s="667">
        <v>2</v>
      </c>
      <c r="AF23" s="667">
        <v>19</v>
      </c>
      <c r="AG23" s="667">
        <v>11</v>
      </c>
      <c r="AH23" s="667">
        <v>6</v>
      </c>
      <c r="AI23" s="667">
        <v>5</v>
      </c>
      <c r="AJ23" s="667">
        <v>7</v>
      </c>
      <c r="AK23" s="667">
        <v>3</v>
      </c>
      <c r="AL23" s="667">
        <v>4</v>
      </c>
      <c r="AM23" s="667">
        <v>0</v>
      </c>
      <c r="AN23" s="667">
        <v>2</v>
      </c>
      <c r="AP23" s="667">
        <v>0</v>
      </c>
      <c r="AQ23" s="667">
        <v>0</v>
      </c>
      <c r="AR23" s="667">
        <v>0</v>
      </c>
      <c r="AS23" s="667">
        <v>0</v>
      </c>
      <c r="AT23" s="667">
        <v>0</v>
      </c>
      <c r="AU23" s="667">
        <v>0</v>
      </c>
      <c r="AV23" s="667">
        <v>0</v>
      </c>
      <c r="AW23" s="667">
        <v>0</v>
      </c>
      <c r="AX23" s="667">
        <v>0</v>
      </c>
      <c r="AY23" s="667">
        <v>0</v>
      </c>
      <c r="AZ23" s="667">
        <v>0</v>
      </c>
    </row>
    <row r="24" spans="3:52" ht="19.5" customHeight="1">
      <c r="C24" s="973" t="s">
        <v>111</v>
      </c>
      <c r="D24" s="977"/>
      <c r="E24" s="977" t="s">
        <v>95</v>
      </c>
      <c r="F24" s="957">
        <v>42</v>
      </c>
      <c r="G24" s="957">
        <v>18</v>
      </c>
      <c r="H24" s="957">
        <v>15</v>
      </c>
      <c r="I24" s="957">
        <v>10</v>
      </c>
      <c r="J24" s="985">
        <v>134</v>
      </c>
      <c r="K24" s="957">
        <v>73</v>
      </c>
      <c r="L24" s="101">
        <v>4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  <c r="R24" s="101">
        <v>1</v>
      </c>
      <c r="S24" s="101">
        <v>1</v>
      </c>
      <c r="T24" s="101">
        <v>0</v>
      </c>
      <c r="U24" s="101">
        <v>0</v>
      </c>
      <c r="V24" s="101">
        <v>0</v>
      </c>
      <c r="W24" s="101">
        <v>0</v>
      </c>
      <c r="X24" s="101">
        <v>0</v>
      </c>
      <c r="Y24" s="101">
        <v>0</v>
      </c>
      <c r="Z24" s="99"/>
      <c r="AA24" s="101">
        <v>2</v>
      </c>
      <c r="AB24" s="101">
        <v>0</v>
      </c>
      <c r="AC24" s="101">
        <v>0</v>
      </c>
      <c r="AD24" s="101">
        <v>2</v>
      </c>
      <c r="AE24" s="101">
        <v>13</v>
      </c>
      <c r="AF24" s="101">
        <v>20</v>
      </c>
      <c r="AG24" s="101">
        <v>21</v>
      </c>
      <c r="AH24" s="101">
        <v>6</v>
      </c>
      <c r="AI24" s="101">
        <v>2</v>
      </c>
      <c r="AJ24" s="101">
        <v>0</v>
      </c>
      <c r="AK24" s="101">
        <v>1</v>
      </c>
      <c r="AL24" s="101">
        <v>0</v>
      </c>
      <c r="AM24" s="101">
        <v>0</v>
      </c>
      <c r="AN24" s="101">
        <v>0</v>
      </c>
      <c r="AP24" s="101">
        <v>0</v>
      </c>
      <c r="AQ24" s="101">
        <v>0</v>
      </c>
      <c r="AR24" s="101">
        <v>0</v>
      </c>
      <c r="AS24" s="101">
        <v>0</v>
      </c>
      <c r="AT24" s="101">
        <v>0</v>
      </c>
      <c r="AU24" s="101">
        <v>0</v>
      </c>
      <c r="AV24" s="101">
        <v>0</v>
      </c>
      <c r="AW24" s="101">
        <v>0</v>
      </c>
      <c r="AX24" s="101">
        <v>0</v>
      </c>
      <c r="AY24" s="101">
        <v>0</v>
      </c>
      <c r="AZ24" s="101">
        <v>0</v>
      </c>
    </row>
    <row r="25" spans="3:52" ht="19.5" customHeight="1">
      <c r="C25" s="979" t="s">
        <v>111</v>
      </c>
      <c r="D25" s="980"/>
      <c r="E25" s="980" t="s">
        <v>90</v>
      </c>
      <c r="F25" s="981">
        <v>48</v>
      </c>
      <c r="G25" s="981">
        <v>56</v>
      </c>
      <c r="H25" s="981">
        <v>122</v>
      </c>
      <c r="I25" s="981">
        <v>117</v>
      </c>
      <c r="J25" s="984">
        <v>117</v>
      </c>
      <c r="K25" s="981">
        <v>63</v>
      </c>
      <c r="L25" s="667">
        <v>12</v>
      </c>
      <c r="M25" s="667">
        <v>1</v>
      </c>
      <c r="N25" s="667">
        <v>1</v>
      </c>
      <c r="O25" s="667">
        <v>1</v>
      </c>
      <c r="P25" s="667">
        <v>0</v>
      </c>
      <c r="Q25" s="667">
        <v>2</v>
      </c>
      <c r="R25" s="667">
        <v>1</v>
      </c>
      <c r="S25" s="667">
        <v>3</v>
      </c>
      <c r="T25" s="667">
        <v>2</v>
      </c>
      <c r="U25" s="667">
        <v>0</v>
      </c>
      <c r="V25" s="667">
        <v>0</v>
      </c>
      <c r="W25" s="667">
        <v>0</v>
      </c>
      <c r="X25" s="667">
        <v>0</v>
      </c>
      <c r="Y25" s="667">
        <v>0</v>
      </c>
      <c r="Z25" s="99"/>
      <c r="AA25" s="667">
        <v>23</v>
      </c>
      <c r="AB25" s="667">
        <v>3</v>
      </c>
      <c r="AC25" s="667">
        <v>1</v>
      </c>
      <c r="AD25" s="667">
        <v>0</v>
      </c>
      <c r="AE25" s="667">
        <v>5</v>
      </c>
      <c r="AF25" s="667">
        <v>3</v>
      </c>
      <c r="AG25" s="667">
        <v>2</v>
      </c>
      <c r="AH25" s="667">
        <v>3</v>
      </c>
      <c r="AI25" s="667">
        <v>0</v>
      </c>
      <c r="AJ25" s="667">
        <v>0</v>
      </c>
      <c r="AK25" s="667">
        <v>0</v>
      </c>
      <c r="AL25" s="667">
        <v>0</v>
      </c>
      <c r="AM25" s="667">
        <v>0</v>
      </c>
      <c r="AN25" s="667">
        <v>0</v>
      </c>
      <c r="AP25" s="667">
        <v>0</v>
      </c>
      <c r="AQ25" s="667">
        <v>0</v>
      </c>
      <c r="AR25" s="667">
        <v>0</v>
      </c>
      <c r="AS25" s="667">
        <v>0</v>
      </c>
      <c r="AT25" s="667">
        <v>0</v>
      </c>
      <c r="AU25" s="667">
        <v>0</v>
      </c>
      <c r="AV25" s="667">
        <v>0</v>
      </c>
      <c r="AW25" s="667">
        <v>0</v>
      </c>
      <c r="AX25" s="667">
        <v>0</v>
      </c>
      <c r="AY25" s="667">
        <v>0</v>
      </c>
      <c r="AZ25" s="667">
        <v>0</v>
      </c>
    </row>
    <row r="26" spans="3:52" ht="19.5" customHeight="1">
      <c r="C26" s="973" t="s">
        <v>111</v>
      </c>
      <c r="D26" s="977"/>
      <c r="E26" s="977" t="s">
        <v>105</v>
      </c>
      <c r="F26" s="957">
        <v>39</v>
      </c>
      <c r="G26" s="957">
        <v>53</v>
      </c>
      <c r="H26" s="957">
        <v>38</v>
      </c>
      <c r="I26" s="957">
        <v>15</v>
      </c>
      <c r="J26" s="985">
        <v>31</v>
      </c>
      <c r="K26" s="957">
        <v>51</v>
      </c>
      <c r="L26" s="101">
        <v>25</v>
      </c>
      <c r="M26" s="101">
        <v>0</v>
      </c>
      <c r="N26" s="101">
        <v>0</v>
      </c>
      <c r="O26" s="101">
        <v>0</v>
      </c>
      <c r="P26" s="101">
        <v>1</v>
      </c>
      <c r="Q26" s="101">
        <v>1</v>
      </c>
      <c r="R26" s="101">
        <v>1</v>
      </c>
      <c r="S26" s="101">
        <v>0</v>
      </c>
      <c r="T26" s="101">
        <v>0</v>
      </c>
      <c r="U26" s="101">
        <v>0</v>
      </c>
      <c r="V26" s="101">
        <v>0</v>
      </c>
      <c r="W26" s="101">
        <v>0</v>
      </c>
      <c r="X26" s="101">
        <v>0</v>
      </c>
      <c r="Y26" s="101">
        <v>0</v>
      </c>
      <c r="Z26" s="99"/>
      <c r="AA26" s="101">
        <v>17</v>
      </c>
      <c r="AB26" s="101">
        <v>1</v>
      </c>
      <c r="AC26" s="101">
        <v>0</v>
      </c>
      <c r="AD26" s="101">
        <v>1</v>
      </c>
      <c r="AE26" s="101">
        <v>0</v>
      </c>
      <c r="AF26" s="101">
        <v>1</v>
      </c>
      <c r="AG26" s="101">
        <v>1</v>
      </c>
      <c r="AH26" s="101">
        <v>1</v>
      </c>
      <c r="AI26" s="101">
        <v>1</v>
      </c>
      <c r="AJ26" s="101">
        <v>0</v>
      </c>
      <c r="AK26" s="101">
        <v>0</v>
      </c>
      <c r="AL26" s="101">
        <v>0</v>
      </c>
      <c r="AM26" s="101">
        <v>0</v>
      </c>
      <c r="AN26" s="101">
        <v>0</v>
      </c>
      <c r="AP26" s="101">
        <v>0</v>
      </c>
      <c r="AQ26" s="101">
        <v>0</v>
      </c>
      <c r="AR26" s="101">
        <v>0</v>
      </c>
      <c r="AS26" s="101">
        <v>0</v>
      </c>
      <c r="AT26" s="101">
        <v>0</v>
      </c>
      <c r="AU26" s="101">
        <v>0</v>
      </c>
      <c r="AV26" s="101">
        <v>0</v>
      </c>
      <c r="AW26" s="101">
        <v>0</v>
      </c>
      <c r="AX26" s="101">
        <v>0</v>
      </c>
      <c r="AY26" s="101">
        <v>0</v>
      </c>
      <c r="AZ26" s="101">
        <v>0</v>
      </c>
    </row>
    <row r="27" spans="3:52" ht="19.5" customHeight="1">
      <c r="C27" s="980"/>
      <c r="D27" s="980"/>
      <c r="E27" s="980" t="s">
        <v>81</v>
      </c>
      <c r="F27" s="981">
        <v>10</v>
      </c>
      <c r="G27" s="981">
        <v>26</v>
      </c>
      <c r="H27" s="981">
        <v>11</v>
      </c>
      <c r="I27" s="981">
        <v>11</v>
      </c>
      <c r="J27" s="984">
        <v>7</v>
      </c>
      <c r="K27" s="981">
        <v>19</v>
      </c>
      <c r="L27" s="667">
        <v>1</v>
      </c>
      <c r="M27" s="667">
        <v>1</v>
      </c>
      <c r="N27" s="667">
        <v>1</v>
      </c>
      <c r="O27" s="667">
        <v>0</v>
      </c>
      <c r="P27" s="667">
        <v>0</v>
      </c>
      <c r="Q27" s="667">
        <v>0</v>
      </c>
      <c r="R27" s="667">
        <v>0</v>
      </c>
      <c r="S27" s="667">
        <v>0</v>
      </c>
      <c r="T27" s="667">
        <v>0</v>
      </c>
      <c r="U27" s="667">
        <v>0</v>
      </c>
      <c r="V27" s="667">
        <v>0</v>
      </c>
      <c r="W27" s="667">
        <v>0</v>
      </c>
      <c r="X27" s="667">
        <v>0</v>
      </c>
      <c r="Y27" s="667">
        <v>0</v>
      </c>
      <c r="Z27" s="99"/>
      <c r="AA27" s="667">
        <v>3</v>
      </c>
      <c r="AB27" s="667">
        <v>0</v>
      </c>
      <c r="AC27" s="667">
        <v>0</v>
      </c>
      <c r="AD27" s="667">
        <v>1</v>
      </c>
      <c r="AE27" s="667">
        <v>0</v>
      </c>
      <c r="AF27" s="667">
        <v>1</v>
      </c>
      <c r="AG27" s="667">
        <v>1</v>
      </c>
      <c r="AH27" s="667">
        <v>2</v>
      </c>
      <c r="AI27" s="667">
        <v>2</v>
      </c>
      <c r="AJ27" s="667">
        <v>2</v>
      </c>
      <c r="AK27" s="667">
        <v>0</v>
      </c>
      <c r="AL27" s="667">
        <v>1</v>
      </c>
      <c r="AM27" s="667">
        <v>1</v>
      </c>
      <c r="AN27" s="667">
        <v>2</v>
      </c>
      <c r="AP27" s="667">
        <v>0</v>
      </c>
      <c r="AQ27" s="667">
        <v>0</v>
      </c>
      <c r="AR27" s="667">
        <v>0</v>
      </c>
      <c r="AS27" s="667">
        <v>0</v>
      </c>
      <c r="AT27" s="667">
        <v>0</v>
      </c>
      <c r="AU27" s="667">
        <v>0</v>
      </c>
      <c r="AV27" s="667">
        <v>0</v>
      </c>
      <c r="AW27" s="667">
        <v>0</v>
      </c>
      <c r="AX27" s="667">
        <v>0</v>
      </c>
      <c r="AY27" s="667">
        <v>0</v>
      </c>
      <c r="AZ27" s="667">
        <v>0</v>
      </c>
    </row>
    <row r="28" spans="3:52" ht="19.5" customHeight="1">
      <c r="C28" s="977"/>
      <c r="D28" s="977"/>
      <c r="E28" s="977" t="s">
        <v>841</v>
      </c>
      <c r="F28" s="957">
        <v>1</v>
      </c>
      <c r="G28" s="957">
        <v>14</v>
      </c>
      <c r="H28" s="957">
        <v>5</v>
      </c>
      <c r="I28" s="957">
        <v>7</v>
      </c>
      <c r="J28" s="985">
        <v>4</v>
      </c>
      <c r="K28" s="957">
        <v>15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101">
        <v>0</v>
      </c>
      <c r="U28" s="101">
        <v>0</v>
      </c>
      <c r="V28" s="101">
        <v>0</v>
      </c>
      <c r="W28" s="101">
        <v>0</v>
      </c>
      <c r="X28" s="101">
        <v>0</v>
      </c>
      <c r="Y28" s="101">
        <v>0</v>
      </c>
      <c r="Z28" s="99"/>
      <c r="AA28" s="101">
        <v>0</v>
      </c>
      <c r="AB28" s="101">
        <v>0</v>
      </c>
      <c r="AC28" s="101">
        <v>0</v>
      </c>
      <c r="AD28" s="101">
        <v>0</v>
      </c>
      <c r="AE28" s="101">
        <v>4</v>
      </c>
      <c r="AF28" s="101">
        <v>4</v>
      </c>
      <c r="AG28" s="101">
        <v>3</v>
      </c>
      <c r="AH28" s="101">
        <v>1</v>
      </c>
      <c r="AI28" s="101">
        <v>3</v>
      </c>
      <c r="AJ28" s="101">
        <v>0</v>
      </c>
      <c r="AK28" s="101">
        <v>0</v>
      </c>
      <c r="AL28" s="101">
        <v>0</v>
      </c>
      <c r="AM28" s="101">
        <v>0</v>
      </c>
      <c r="AN28" s="101">
        <v>0</v>
      </c>
      <c r="AP28" s="101">
        <v>0</v>
      </c>
      <c r="AQ28" s="101">
        <v>0</v>
      </c>
      <c r="AR28" s="101">
        <v>0</v>
      </c>
      <c r="AS28" s="101">
        <v>0</v>
      </c>
      <c r="AT28" s="101">
        <v>0</v>
      </c>
      <c r="AU28" s="101">
        <v>0</v>
      </c>
      <c r="AV28" s="101">
        <v>0</v>
      </c>
      <c r="AW28" s="101">
        <v>0</v>
      </c>
      <c r="AX28" s="101">
        <v>0</v>
      </c>
      <c r="AY28" s="101">
        <v>0</v>
      </c>
      <c r="AZ28" s="101">
        <v>0</v>
      </c>
    </row>
    <row r="29" spans="3:52" ht="19.5" customHeight="1">
      <c r="C29" s="980"/>
      <c r="D29" s="980"/>
      <c r="E29" s="980" t="s">
        <v>85</v>
      </c>
      <c r="F29" s="986">
        <v>0</v>
      </c>
      <c r="G29" s="986">
        <v>0</v>
      </c>
      <c r="H29" s="986">
        <v>0</v>
      </c>
      <c r="I29" s="986">
        <v>0</v>
      </c>
      <c r="J29" s="987">
        <v>28</v>
      </c>
      <c r="K29" s="981">
        <v>14</v>
      </c>
      <c r="L29" s="667">
        <v>0</v>
      </c>
      <c r="M29" s="667">
        <v>0</v>
      </c>
      <c r="N29" s="667">
        <v>0</v>
      </c>
      <c r="O29" s="667">
        <v>1</v>
      </c>
      <c r="P29" s="667">
        <v>1</v>
      </c>
      <c r="Q29" s="667">
        <v>2</v>
      </c>
      <c r="R29" s="667">
        <v>0</v>
      </c>
      <c r="S29" s="667">
        <v>0</v>
      </c>
      <c r="T29" s="667">
        <v>0</v>
      </c>
      <c r="U29" s="667">
        <v>1</v>
      </c>
      <c r="V29" s="667">
        <v>1</v>
      </c>
      <c r="W29" s="667">
        <v>0</v>
      </c>
      <c r="X29" s="667">
        <v>0</v>
      </c>
      <c r="Y29" s="667">
        <v>2</v>
      </c>
      <c r="Z29" s="99"/>
      <c r="AA29" s="667">
        <v>1</v>
      </c>
      <c r="AB29" s="667">
        <v>0</v>
      </c>
      <c r="AC29" s="667">
        <v>0</v>
      </c>
      <c r="AD29" s="667">
        <v>0</v>
      </c>
      <c r="AE29" s="667">
        <v>1</v>
      </c>
      <c r="AF29" s="667">
        <v>0</v>
      </c>
      <c r="AG29" s="667">
        <v>0</v>
      </c>
      <c r="AH29" s="667">
        <v>2</v>
      </c>
      <c r="AI29" s="667">
        <v>0</v>
      </c>
      <c r="AJ29" s="667">
        <v>0</v>
      </c>
      <c r="AK29" s="667">
        <v>0</v>
      </c>
      <c r="AL29" s="667">
        <v>1</v>
      </c>
      <c r="AM29" s="667">
        <v>0</v>
      </c>
      <c r="AN29" s="667">
        <v>1</v>
      </c>
      <c r="AP29" s="667">
        <v>0</v>
      </c>
      <c r="AQ29" s="667">
        <v>0</v>
      </c>
      <c r="AR29" s="667">
        <v>0</v>
      </c>
      <c r="AS29" s="667">
        <v>0</v>
      </c>
      <c r="AT29" s="667">
        <v>0</v>
      </c>
      <c r="AU29" s="667">
        <v>0</v>
      </c>
      <c r="AV29" s="667">
        <v>0</v>
      </c>
      <c r="AW29" s="667">
        <v>0</v>
      </c>
      <c r="AX29" s="667">
        <v>0</v>
      </c>
      <c r="AY29" s="667">
        <v>0</v>
      </c>
      <c r="AZ29" s="667">
        <v>0</v>
      </c>
    </row>
    <row r="30" spans="3:52" ht="19.5" customHeight="1">
      <c r="C30" s="973"/>
      <c r="D30" s="977"/>
      <c r="E30" s="977" t="s">
        <v>82</v>
      </c>
      <c r="F30" s="958">
        <v>14</v>
      </c>
      <c r="G30" s="958">
        <v>21</v>
      </c>
      <c r="H30" s="958">
        <v>10</v>
      </c>
      <c r="I30" s="958">
        <v>7</v>
      </c>
      <c r="J30" s="988">
        <v>6</v>
      </c>
      <c r="K30" s="957">
        <v>8</v>
      </c>
      <c r="L30" s="101">
        <v>0</v>
      </c>
      <c r="M30" s="101">
        <v>1</v>
      </c>
      <c r="N30" s="101">
        <v>1</v>
      </c>
      <c r="O30" s="101">
        <v>0</v>
      </c>
      <c r="P30" s="101">
        <v>0</v>
      </c>
      <c r="Q30" s="101">
        <v>0</v>
      </c>
      <c r="R30" s="101">
        <v>0</v>
      </c>
      <c r="S30" s="101">
        <v>0</v>
      </c>
      <c r="T30" s="101">
        <v>0</v>
      </c>
      <c r="U30" s="101">
        <v>0</v>
      </c>
      <c r="V30" s="101">
        <v>0</v>
      </c>
      <c r="W30" s="101">
        <v>0</v>
      </c>
      <c r="X30" s="101">
        <v>0</v>
      </c>
      <c r="Y30" s="101">
        <v>0</v>
      </c>
      <c r="Z30" s="99"/>
      <c r="AA30" s="101">
        <v>2</v>
      </c>
      <c r="AB30" s="101">
        <v>3</v>
      </c>
      <c r="AC30" s="101">
        <v>1</v>
      </c>
      <c r="AD30" s="101">
        <v>0</v>
      </c>
      <c r="AE30" s="101">
        <v>0</v>
      </c>
      <c r="AF30" s="101">
        <v>0</v>
      </c>
      <c r="AG30" s="101">
        <v>0</v>
      </c>
      <c r="AH30" s="101">
        <v>0</v>
      </c>
      <c r="AI30" s="101">
        <v>0</v>
      </c>
      <c r="AJ30" s="101">
        <v>0</v>
      </c>
      <c r="AK30" s="101">
        <v>0</v>
      </c>
      <c r="AL30" s="101">
        <v>0</v>
      </c>
      <c r="AM30" s="101">
        <v>0</v>
      </c>
      <c r="AN30" s="101">
        <v>0</v>
      </c>
      <c r="AP30" s="101">
        <v>0</v>
      </c>
      <c r="AQ30" s="101">
        <v>0</v>
      </c>
      <c r="AR30" s="101">
        <v>0</v>
      </c>
      <c r="AS30" s="101">
        <v>0</v>
      </c>
      <c r="AT30" s="101">
        <v>0</v>
      </c>
      <c r="AU30" s="101">
        <v>0</v>
      </c>
      <c r="AV30" s="101">
        <v>0</v>
      </c>
      <c r="AW30" s="101">
        <v>0</v>
      </c>
      <c r="AX30" s="101">
        <v>0</v>
      </c>
      <c r="AY30" s="101">
        <v>0</v>
      </c>
      <c r="AZ30" s="101">
        <v>0</v>
      </c>
    </row>
    <row r="31" spans="3:52" ht="19.5" customHeight="1">
      <c r="C31" s="979" t="s">
        <v>111</v>
      </c>
      <c r="D31" s="980"/>
      <c r="E31" s="980" t="s">
        <v>112</v>
      </c>
      <c r="F31" s="989">
        <v>3</v>
      </c>
      <c r="G31" s="989">
        <v>2</v>
      </c>
      <c r="H31" s="989">
        <v>2</v>
      </c>
      <c r="I31" s="989">
        <v>1</v>
      </c>
      <c r="J31" s="990">
        <v>0</v>
      </c>
      <c r="K31" s="989">
        <v>5</v>
      </c>
      <c r="L31" s="667">
        <v>0</v>
      </c>
      <c r="M31" s="667">
        <v>0</v>
      </c>
      <c r="N31" s="667">
        <v>0</v>
      </c>
      <c r="O31" s="667">
        <v>0</v>
      </c>
      <c r="P31" s="667">
        <v>0</v>
      </c>
      <c r="Q31" s="667">
        <v>0</v>
      </c>
      <c r="R31" s="667">
        <v>0</v>
      </c>
      <c r="S31" s="667">
        <v>0</v>
      </c>
      <c r="T31" s="667">
        <v>0</v>
      </c>
      <c r="U31" s="667">
        <v>0</v>
      </c>
      <c r="V31" s="667">
        <v>0</v>
      </c>
      <c r="W31" s="667">
        <v>0</v>
      </c>
      <c r="X31" s="667">
        <v>0</v>
      </c>
      <c r="Y31" s="667">
        <v>0</v>
      </c>
      <c r="Z31" s="99"/>
      <c r="AA31" s="667">
        <v>0</v>
      </c>
      <c r="AB31" s="667">
        <v>0</v>
      </c>
      <c r="AC31" s="667">
        <v>0</v>
      </c>
      <c r="AD31" s="667">
        <v>0</v>
      </c>
      <c r="AE31" s="667">
        <v>0</v>
      </c>
      <c r="AF31" s="667">
        <v>1</v>
      </c>
      <c r="AG31" s="667">
        <v>1</v>
      </c>
      <c r="AH31" s="667">
        <v>1</v>
      </c>
      <c r="AI31" s="667">
        <v>1</v>
      </c>
      <c r="AJ31" s="667">
        <v>1</v>
      </c>
      <c r="AK31" s="667">
        <v>0</v>
      </c>
      <c r="AL31" s="667">
        <v>0</v>
      </c>
      <c r="AM31" s="667">
        <v>0</v>
      </c>
      <c r="AN31" s="667">
        <v>0</v>
      </c>
      <c r="AP31" s="667">
        <v>0</v>
      </c>
      <c r="AQ31" s="667">
        <v>0</v>
      </c>
      <c r="AR31" s="667">
        <v>0</v>
      </c>
      <c r="AS31" s="667">
        <v>0</v>
      </c>
      <c r="AT31" s="667">
        <v>0</v>
      </c>
      <c r="AU31" s="667">
        <v>0</v>
      </c>
      <c r="AV31" s="667">
        <v>0</v>
      </c>
      <c r="AW31" s="667">
        <v>0</v>
      </c>
      <c r="AX31" s="667">
        <v>0</v>
      </c>
      <c r="AY31" s="667">
        <v>0</v>
      </c>
      <c r="AZ31" s="667">
        <v>0</v>
      </c>
    </row>
    <row r="32" spans="3:52" ht="14.4">
      <c r="C32" s="991"/>
      <c r="D32" s="992"/>
      <c r="E32" s="992" t="s">
        <v>72</v>
      </c>
      <c r="F32" s="993">
        <v>422</v>
      </c>
      <c r="G32" s="993">
        <v>875</v>
      </c>
      <c r="H32" s="994">
        <v>1268</v>
      </c>
      <c r="I32" s="994">
        <v>1874</v>
      </c>
      <c r="J32" s="995">
        <v>1287</v>
      </c>
      <c r="K32" s="994">
        <v>1856</v>
      </c>
      <c r="L32" s="996">
        <v>197</v>
      </c>
      <c r="M32" s="996">
        <v>73</v>
      </c>
      <c r="N32" s="996">
        <v>34</v>
      </c>
      <c r="O32" s="996">
        <v>34</v>
      </c>
      <c r="P32" s="996">
        <v>43</v>
      </c>
      <c r="Q32" s="996">
        <v>46</v>
      </c>
      <c r="R32" s="996">
        <v>40</v>
      </c>
      <c r="S32" s="996">
        <v>29</v>
      </c>
      <c r="T32" s="996">
        <v>20</v>
      </c>
      <c r="U32" s="996">
        <v>9</v>
      </c>
      <c r="V32" s="996">
        <v>5</v>
      </c>
      <c r="W32" s="996">
        <v>9</v>
      </c>
      <c r="X32" s="996">
        <v>4</v>
      </c>
      <c r="Y32" s="996">
        <v>10</v>
      </c>
      <c r="Z32" s="997"/>
      <c r="AA32" s="996">
        <v>395</v>
      </c>
      <c r="AB32" s="996">
        <v>96</v>
      </c>
      <c r="AC32" s="996">
        <v>39</v>
      </c>
      <c r="AD32" s="996">
        <v>28</v>
      </c>
      <c r="AE32" s="996">
        <v>60</v>
      </c>
      <c r="AF32" s="996">
        <v>135</v>
      </c>
      <c r="AG32" s="996">
        <v>169</v>
      </c>
      <c r="AH32" s="996">
        <v>116</v>
      </c>
      <c r="AI32" s="996">
        <v>73</v>
      </c>
      <c r="AJ32" s="996">
        <v>78</v>
      </c>
      <c r="AK32" s="996">
        <v>44</v>
      </c>
      <c r="AL32" s="996">
        <v>36</v>
      </c>
      <c r="AM32" s="996">
        <v>17</v>
      </c>
      <c r="AN32" s="996">
        <v>15</v>
      </c>
      <c r="AO32" s="997"/>
      <c r="AP32" s="996">
        <v>1</v>
      </c>
      <c r="AQ32" s="996">
        <v>0</v>
      </c>
      <c r="AR32" s="996">
        <v>0</v>
      </c>
      <c r="AS32" s="996">
        <v>0</v>
      </c>
      <c r="AT32" s="996">
        <v>0</v>
      </c>
      <c r="AU32" s="996">
        <v>1</v>
      </c>
      <c r="AV32" s="996">
        <v>0</v>
      </c>
      <c r="AW32" s="996">
        <v>0</v>
      </c>
      <c r="AX32" s="996">
        <v>0</v>
      </c>
      <c r="AY32" s="996">
        <v>0</v>
      </c>
      <c r="AZ32" s="996">
        <v>0</v>
      </c>
    </row>
    <row r="37" spans="1:24" s="673" customFormat="1" ht="18">
      <c r="A37" s="675" t="s">
        <v>117</v>
      </c>
      <c r="B37" s="675"/>
      <c r="C37" s="1459"/>
      <c r="D37" s="675"/>
      <c r="E37" s="675"/>
      <c r="F37" s="676"/>
      <c r="G37" s="256"/>
      <c r="H37" s="340"/>
      <c r="I37" s="256"/>
      <c r="J37" s="677"/>
      <c r="K37" s="340"/>
      <c r="L37" s="340"/>
      <c r="M37" s="677"/>
      <c r="N37" s="340"/>
      <c r="O37" s="340"/>
      <c r="P37" s="677"/>
      <c r="Q37" s="340"/>
      <c r="R37" s="340"/>
      <c r="S37" s="340"/>
      <c r="T37" s="340"/>
      <c r="U37" s="340"/>
      <c r="V37" s="340"/>
      <c r="W37" s="340"/>
      <c r="X37" s="340"/>
    </row>
  </sheetData>
  <conditionalFormatting sqref="K5:K3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{A02D2B1A-11AA-4A8E-9934-7F1BE7249CEA}</x14:id>
        </ext>
      </extLst>
    </cfRule>
  </conditionalFormatting>
  <conditionalFormatting sqref="D37">
    <cfRule type="expression" dxfId="345" priority="1">
      <formula>$B37="   "</formula>
    </cfRule>
    <cfRule type="expression" dxfId="344" priority="2">
      <formula>OR(TRIM($B37)="",TRIM($B36)="")</formula>
    </cfRule>
  </conditionalFormatting>
  <conditionalFormatting sqref="C3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{F0B377BF-9400-4E68-850F-621CC88EF81E}</x14:id>
        </ext>
      </extLst>
    </cfRule>
  </conditionalFormatting>
  <conditionalFormatting sqref="B37:C37 E37:F37">
    <cfRule type="expression" dxfId="343" priority="4">
      <formula>$B37="   "</formula>
    </cfRule>
    <cfRule type="expression" dxfId="342" priority="5">
      <formula>OR(TRIM($B37)="",TRIM(#REF!)="")</formula>
    </cfRule>
  </conditionalFormatting>
  <hyperlinks>
    <hyperlink ref="A37" r:id="rId1" display="See www.haad.ae/statistics_ar for notes on the data"/>
    <hyperlink ref="A37:E37" r:id="rId2" display="Please see www.haad.ae/statistics for notes on the data"/>
    <hyperlink ref="J37:M37" r:id="rId3" display=" www.haad.ae/statistics-ar لقراءة الملاحظات يرجى الرجوع إلى الكتاب الإحصائي  "/>
  </hyperlinks>
  <pageMargins left="0.7" right="0.7" top="0.75" bottom="0.75" header="0.3" footer="0.3"/>
  <pageSetup scale="10" orientation="portrait" horizontalDpi="300" verticalDpi="300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2D2B1A-11AA-4A8E-9934-7F1BE7249C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K5:K32</xm:sqref>
        </x14:conditionalFormatting>
        <x14:conditionalFormatting xmlns:xm="http://schemas.microsoft.com/office/excel/2006/main">
          <x14:cfRule type="dataBar" id="{F0B377BF-9400-4E68-850F-621CC88EF81E}">
            <x14:dataBar gradient="0" negativeBarColorSameAsPositive="1" axisPosition="none">
              <x14:cfvo type="min"/>
              <x14:cfvo type="max"/>
            </x14:dataBar>
          </x14:cfRule>
          <xm:sqref>C37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A96"/>
  <sheetViews>
    <sheetView showGridLines="0" zoomScale="55" zoomScaleNormal="55" zoomScaleSheetLayoutView="70" workbookViewId="0"/>
  </sheetViews>
  <sheetFormatPr defaultColWidth="9.109375" defaultRowHeight="15.6"/>
  <cols>
    <col min="1" max="1" width="9.109375" style="67"/>
    <col min="2" max="2" width="11.6640625" style="103" customWidth="1"/>
    <col min="3" max="5" width="9.109375" style="67"/>
    <col min="6" max="6" width="17.109375" style="67" bestFit="1" customWidth="1"/>
    <col min="7" max="7" width="17.109375" style="104" customWidth="1"/>
    <col min="8" max="8" width="10.6640625" style="104" customWidth="1"/>
    <col min="9" max="9" width="13.6640625" style="104" customWidth="1"/>
    <col min="10" max="10" width="13" style="105" customWidth="1"/>
    <col min="11" max="11" width="12.44140625" style="105" customWidth="1"/>
    <col min="12" max="12" width="12.109375" style="105" bestFit="1" customWidth="1"/>
    <col min="13" max="13" width="3" style="67" customWidth="1"/>
    <col min="14" max="14" width="15.6640625" style="67" customWidth="1"/>
    <col min="15" max="15" width="15.5546875" style="67" customWidth="1"/>
    <col min="16" max="16" width="21.6640625" style="67" customWidth="1"/>
    <col min="17" max="17" width="9.88671875" style="67" customWidth="1"/>
    <col min="18" max="18" width="19.5546875" style="67" customWidth="1"/>
    <col min="19" max="20" width="10.33203125" style="67" customWidth="1"/>
    <col min="21" max="21" width="11.33203125" style="67" customWidth="1"/>
    <col min="22" max="22" width="11.33203125" style="67" bestFit="1" customWidth="1"/>
    <col min="23" max="23" width="9" style="67" bestFit="1" customWidth="1"/>
    <col min="24" max="24" width="9.88671875" style="67" customWidth="1"/>
    <col min="25" max="25" width="12.33203125" style="67" customWidth="1"/>
    <col min="26" max="26" width="5" style="67" bestFit="1" customWidth="1"/>
    <col min="27" max="27" width="12.33203125" style="67" customWidth="1"/>
    <col min="28" max="28" width="36.109375" style="67" bestFit="1" customWidth="1"/>
    <col min="29" max="16384" width="9.109375" style="67"/>
  </cols>
  <sheetData>
    <row r="1" spans="1:27" ht="28.2">
      <c r="A1" s="714" t="s">
        <v>2184</v>
      </c>
    </row>
    <row r="2" spans="1:27" ht="22.8">
      <c r="A2" s="102"/>
    </row>
    <row r="4" spans="1:27" ht="21">
      <c r="A4" s="106" t="s">
        <v>113</v>
      </c>
    </row>
    <row r="5" spans="1:27">
      <c r="A5" s="107"/>
    </row>
    <row r="6" spans="1:27">
      <c r="A6" s="107"/>
    </row>
    <row r="7" spans="1:27">
      <c r="A7" s="107"/>
    </row>
    <row r="8" spans="1:27">
      <c r="A8" s="107"/>
      <c r="Q8" s="108"/>
      <c r="R8" s="108"/>
    </row>
    <row r="9" spans="1:27">
      <c r="A9" s="107"/>
      <c r="Q9" s="108"/>
      <c r="R9" s="108"/>
    </row>
    <row r="10" spans="1:27">
      <c r="A10" s="107"/>
      <c r="Q10" s="108"/>
      <c r="R10" s="109"/>
      <c r="S10" s="110"/>
    </row>
    <row r="11" spans="1:27">
      <c r="A11" s="107"/>
      <c r="G11" s="111"/>
      <c r="J11" s="104"/>
      <c r="M11" s="105"/>
      <c r="N11" s="105"/>
      <c r="O11" s="105"/>
      <c r="P11" s="105"/>
      <c r="Q11" s="108"/>
      <c r="R11" s="108"/>
      <c r="S11"/>
      <c r="T11"/>
      <c r="U11" s="105"/>
      <c r="V11" s="105"/>
      <c r="W11" s="105"/>
      <c r="AA11"/>
    </row>
    <row r="12" spans="1:27">
      <c r="A12" s="107"/>
      <c r="Q12" s="29"/>
      <c r="R12" s="109"/>
      <c r="S12" s="110"/>
      <c r="T12" s="112"/>
      <c r="U12" s="112"/>
      <c r="AA12"/>
    </row>
    <row r="13" spans="1:27" ht="23.4">
      <c r="A13" s="107"/>
      <c r="G13" s="423" t="s">
        <v>114</v>
      </c>
      <c r="H13" s="424"/>
      <c r="I13" s="424"/>
      <c r="J13" s="424"/>
      <c r="K13" s="424"/>
      <c r="L13" s="425"/>
      <c r="M13" s="1003"/>
      <c r="N13" s="425" t="s">
        <v>842</v>
      </c>
      <c r="O13" s="426"/>
      <c r="P13" s="426"/>
      <c r="Q13" s="29"/>
      <c r="R13" s="109"/>
      <c r="S13" s="113"/>
      <c r="T13" s="113"/>
      <c r="U13" s="112"/>
      <c r="AA13"/>
    </row>
    <row r="14" spans="1:27" ht="23.4">
      <c r="A14" s="107"/>
      <c r="G14" s="427"/>
      <c r="H14" s="427">
        <v>2013</v>
      </c>
      <c r="I14" s="427">
        <v>2014</v>
      </c>
      <c r="J14" s="1496">
        <v>2015</v>
      </c>
      <c r="K14" s="114" t="s">
        <v>25</v>
      </c>
      <c r="L14" s="999" t="s">
        <v>24</v>
      </c>
      <c r="M14" s="998"/>
      <c r="N14" s="428" t="s">
        <v>3</v>
      </c>
      <c r="O14" s="428" t="s">
        <v>25</v>
      </c>
      <c r="P14" s="428" t="s">
        <v>24</v>
      </c>
      <c r="Q14" s="108"/>
      <c r="R14" s="109"/>
      <c r="S14" s="115"/>
      <c r="T14" s="115"/>
      <c r="U14" s="115"/>
      <c r="AA14"/>
    </row>
    <row r="15" spans="1:27" ht="23.4">
      <c r="A15" s="107"/>
      <c r="G15" s="429" t="s">
        <v>3</v>
      </c>
      <c r="H15" s="430">
        <v>1589</v>
      </c>
      <c r="I15" s="430">
        <v>1768</v>
      </c>
      <c r="J15" s="1497">
        <v>1713</v>
      </c>
      <c r="K15" s="431">
        <v>821</v>
      </c>
      <c r="L15" s="1000">
        <v>892</v>
      </c>
      <c r="M15" s="1004"/>
      <c r="N15" s="433">
        <v>54.451239754613603</v>
      </c>
      <c r="O15" s="434">
        <v>36.662035036532934</v>
      </c>
      <c r="P15" s="434">
        <v>98.3939178008917</v>
      </c>
      <c r="Q15" s="108"/>
      <c r="R15" s="109"/>
      <c r="S15" s="115"/>
      <c r="T15" s="115"/>
      <c r="U15" s="115"/>
      <c r="AA15"/>
    </row>
    <row r="16" spans="1:27" ht="23.4">
      <c r="A16" s="106"/>
      <c r="G16" s="435" t="s">
        <v>74</v>
      </c>
      <c r="H16" s="436">
        <v>376</v>
      </c>
      <c r="I16" s="437">
        <v>427</v>
      </c>
      <c r="J16" s="1498">
        <v>461</v>
      </c>
      <c r="K16" s="438">
        <v>187</v>
      </c>
      <c r="L16" s="1001">
        <v>274</v>
      </c>
      <c r="M16" s="1005"/>
      <c r="N16" s="439">
        <v>87.973237815897292</v>
      </c>
      <c r="O16" s="440">
        <v>72.9731025999275</v>
      </c>
      <c r="P16" s="440">
        <v>102.32884162380952</v>
      </c>
      <c r="Q16" s="108"/>
      <c r="R16" s="109"/>
      <c r="S16" s="115"/>
      <c r="T16" s="115"/>
      <c r="U16" s="115"/>
      <c r="AA16"/>
    </row>
    <row r="17" spans="1:27" ht="23.4">
      <c r="A17" s="106" t="s">
        <v>116</v>
      </c>
      <c r="G17" s="441" t="s">
        <v>73</v>
      </c>
      <c r="H17" s="442">
        <v>1213</v>
      </c>
      <c r="I17" s="443">
        <v>1329</v>
      </c>
      <c r="J17" s="1499">
        <v>1209</v>
      </c>
      <c r="K17" s="432">
        <v>600</v>
      </c>
      <c r="L17" s="1002">
        <v>609</v>
      </c>
      <c r="M17" s="1006"/>
      <c r="N17" s="444">
        <v>46.111407096867914</v>
      </c>
      <c r="O17" s="434">
        <v>30.255431839790578</v>
      </c>
      <c r="P17" s="434">
        <v>95.33561435846822</v>
      </c>
      <c r="Q17" s="108"/>
      <c r="R17" s="29"/>
      <c r="S17"/>
      <c r="T17"/>
      <c r="U17"/>
      <c r="W17"/>
      <c r="AA17"/>
    </row>
    <row r="18" spans="1:27" ht="23.4">
      <c r="G18" s="445" t="s">
        <v>32</v>
      </c>
      <c r="H18" s="446"/>
      <c r="I18" s="447">
        <v>12</v>
      </c>
      <c r="J18" s="1500">
        <v>43</v>
      </c>
      <c r="K18" s="448">
        <v>34</v>
      </c>
      <c r="L18" s="449">
        <v>9</v>
      </c>
      <c r="M18" s="1007"/>
      <c r="N18" s="377"/>
      <c r="O18" s="748"/>
      <c r="P18" s="748"/>
      <c r="Q18" s="108"/>
      <c r="R18" s="108"/>
      <c r="W18"/>
      <c r="AA18"/>
    </row>
    <row r="19" spans="1:27">
      <c r="G19" s="67"/>
      <c r="J19" s="104"/>
      <c r="M19" s="105"/>
      <c r="N19" s="105"/>
      <c r="O19" s="105"/>
      <c r="P19" s="105"/>
      <c r="Q19" s="108"/>
      <c r="R19" s="108"/>
      <c r="W19"/>
      <c r="AA19"/>
    </row>
    <row r="20" spans="1:27">
      <c r="G20" s="67"/>
      <c r="H20" s="67"/>
      <c r="J20" s="104"/>
      <c r="M20" s="105"/>
      <c r="N20" s="105"/>
      <c r="O20" s="105"/>
      <c r="P20" s="105"/>
      <c r="Q20" s="108"/>
      <c r="R20" s="108"/>
      <c r="W20"/>
      <c r="AA20"/>
    </row>
    <row r="21" spans="1:27">
      <c r="G21" s="67"/>
      <c r="J21" s="104"/>
      <c r="M21" s="105"/>
      <c r="N21" s="105"/>
      <c r="O21" s="105"/>
      <c r="P21" s="105"/>
      <c r="Q21" s="108"/>
      <c r="R21" s="108"/>
      <c r="V21"/>
      <c r="AA21"/>
    </row>
    <row r="22" spans="1:27">
      <c r="G22" s="67"/>
      <c r="J22" s="104"/>
      <c r="M22" s="105"/>
      <c r="N22" s="105"/>
      <c r="O22" s="105"/>
      <c r="P22" s="105"/>
      <c r="Q22" s="108"/>
      <c r="R22" s="108"/>
      <c r="V22"/>
      <c r="AA22"/>
    </row>
    <row r="23" spans="1:27">
      <c r="G23" s="67"/>
      <c r="J23" s="104"/>
      <c r="M23" s="105"/>
      <c r="N23" s="105"/>
      <c r="O23" s="105"/>
      <c r="P23" s="105"/>
      <c r="Q23" s="108"/>
      <c r="R23" s="108"/>
      <c r="V23"/>
      <c r="AA23"/>
    </row>
    <row r="24" spans="1:27">
      <c r="G24" s="67"/>
      <c r="J24" s="104"/>
      <c r="M24" s="105"/>
      <c r="N24" s="105"/>
      <c r="O24" s="105"/>
      <c r="P24" s="105"/>
      <c r="Q24" s="108"/>
      <c r="R24" s="108"/>
      <c r="V24"/>
      <c r="AA24"/>
    </row>
    <row r="25" spans="1:27">
      <c r="G25" s="67"/>
      <c r="J25" s="104"/>
      <c r="M25" s="105"/>
      <c r="N25" s="105"/>
      <c r="O25" s="105"/>
      <c r="P25" s="105"/>
      <c r="Q25" s="108"/>
      <c r="R25" s="108"/>
      <c r="V25"/>
      <c r="AA25"/>
    </row>
    <row r="26" spans="1:27">
      <c r="G26" s="67"/>
      <c r="J26" s="104"/>
      <c r="M26" s="105"/>
      <c r="N26" s="105"/>
      <c r="O26" s="105"/>
      <c r="P26" s="105"/>
      <c r="Q26" s="108"/>
      <c r="R26" s="108"/>
      <c r="V26"/>
      <c r="AA26"/>
    </row>
    <row r="27" spans="1:27">
      <c r="G27" s="67"/>
      <c r="J27" s="104"/>
      <c r="M27" s="105"/>
      <c r="N27" s="105"/>
      <c r="O27" s="105"/>
      <c r="P27" s="105"/>
      <c r="Q27" s="108"/>
      <c r="R27" s="108"/>
      <c r="W27"/>
      <c r="AA27"/>
    </row>
    <row r="28" spans="1:27">
      <c r="G28" s="67"/>
      <c r="J28" s="104"/>
      <c r="M28" s="105"/>
      <c r="N28" s="105"/>
      <c r="O28" s="105"/>
      <c r="P28" s="105"/>
      <c r="W28"/>
      <c r="AA28"/>
    </row>
    <row r="29" spans="1:27">
      <c r="G29" s="67"/>
      <c r="J29" s="104"/>
      <c r="M29" s="105"/>
      <c r="N29" s="105"/>
      <c r="O29" s="105"/>
      <c r="P29" s="105"/>
      <c r="W29"/>
      <c r="AA29"/>
    </row>
    <row r="30" spans="1:27">
      <c r="G30" s="67"/>
      <c r="H30" s="116"/>
      <c r="I30" s="116"/>
      <c r="J30" s="117"/>
      <c r="M30" s="105"/>
      <c r="N30" s="105"/>
      <c r="O30" s="105"/>
      <c r="P30" s="105"/>
      <c r="S30"/>
      <c r="W30"/>
      <c r="AA30"/>
    </row>
    <row r="31" spans="1:27">
      <c r="G31" s="111"/>
      <c r="H31" s="116"/>
      <c r="I31" s="116"/>
      <c r="J31" s="104"/>
      <c r="M31" s="105"/>
      <c r="N31" s="105"/>
      <c r="O31" s="105"/>
      <c r="P31" s="105"/>
      <c r="W31" s="105"/>
      <c r="AA31"/>
    </row>
    <row r="32" spans="1:27">
      <c r="G32" s="67"/>
      <c r="H32" s="116"/>
      <c r="I32" s="116"/>
      <c r="J32" s="104"/>
      <c r="M32" s="105"/>
      <c r="N32" s="105"/>
      <c r="O32" s="105"/>
      <c r="P32" s="105"/>
      <c r="AA32"/>
    </row>
    <row r="33" spans="1:27">
      <c r="G33" s="67"/>
      <c r="J33" s="104"/>
      <c r="M33" s="105"/>
      <c r="N33" s="105"/>
      <c r="O33" s="105"/>
      <c r="P33" s="105"/>
      <c r="W33" s="105"/>
      <c r="AA33"/>
    </row>
    <row r="34" spans="1:27" ht="14.4">
      <c r="A34" s="126"/>
      <c r="B34" s="126"/>
      <c r="G34" s="67"/>
      <c r="J34" s="104"/>
      <c r="M34" s="105"/>
      <c r="N34" s="105"/>
      <c r="O34" s="105"/>
      <c r="P34" s="105"/>
      <c r="AA34"/>
    </row>
    <row r="35" spans="1:27" ht="14.4">
      <c r="A35" s="668"/>
      <c r="B35" s="125"/>
      <c r="G35" s="67"/>
      <c r="J35" s="104"/>
      <c r="M35" s="105"/>
      <c r="N35" s="105"/>
      <c r="O35" s="105"/>
      <c r="P35" s="105"/>
      <c r="W35" s="105"/>
      <c r="AA35"/>
    </row>
    <row r="36" spans="1:27" ht="14.4">
      <c r="A36" s="669"/>
      <c r="B36" s="669"/>
      <c r="G36" s="67"/>
      <c r="J36" s="104"/>
      <c r="M36" s="105"/>
      <c r="N36" s="105"/>
      <c r="O36" s="105"/>
      <c r="P36" s="105"/>
      <c r="V36" s="105"/>
      <c r="W36" s="105"/>
      <c r="AA36"/>
    </row>
    <row r="37" spans="1:27" ht="14.4">
      <c r="A37" s="670"/>
      <c r="B37" s="670"/>
      <c r="G37" s="67"/>
      <c r="J37" s="104"/>
      <c r="M37" s="105"/>
      <c r="N37" s="105"/>
      <c r="O37" s="105"/>
      <c r="P37" s="105"/>
      <c r="AA37"/>
    </row>
    <row r="38" spans="1:27" ht="14.4">
      <c r="A38" s="670"/>
      <c r="B38" s="670"/>
      <c r="G38" s="67"/>
      <c r="J38" s="104"/>
      <c r="M38" s="105"/>
      <c r="N38" s="105"/>
      <c r="O38" s="105"/>
      <c r="P38" s="105"/>
      <c r="AA38"/>
    </row>
    <row r="39" spans="1:27" ht="14.4">
      <c r="A39" s="671"/>
      <c r="B39" s="671"/>
      <c r="AA39"/>
    </row>
    <row r="40" spans="1:27" ht="14.4">
      <c r="A40" s="1438" t="s">
        <v>2165</v>
      </c>
      <c r="B40" s="670"/>
      <c r="T40" s="119"/>
      <c r="AA40"/>
    </row>
    <row r="41" spans="1:27" ht="14.4">
      <c r="A41" s="670"/>
      <c r="B41" s="670"/>
      <c r="AA41"/>
    </row>
    <row r="42" spans="1:27" ht="14.4">
      <c r="A42" s="670"/>
      <c r="B42" s="670"/>
      <c r="AA42"/>
    </row>
    <row r="43" spans="1:27" ht="14.4">
      <c r="A43" s="126"/>
      <c r="B43" s="126"/>
      <c r="AA43"/>
    </row>
    <row r="44" spans="1:27">
      <c r="AA44"/>
    </row>
    <row r="45" spans="1:27">
      <c r="AA45"/>
    </row>
    <row r="46" spans="1:27">
      <c r="AA46"/>
    </row>
    <row r="47" spans="1:27">
      <c r="AA47"/>
    </row>
    <row r="48" spans="1:27" s="68" customFormat="1" ht="23.4">
      <c r="A48" s="67"/>
      <c r="B48" s="103"/>
      <c r="F48" s="127" t="s">
        <v>5</v>
      </c>
      <c r="G48" s="121"/>
      <c r="H48" s="122"/>
      <c r="I48" s="122"/>
      <c r="J48" s="123"/>
      <c r="K48" s="128" t="s">
        <v>25</v>
      </c>
      <c r="Q48" s="128" t="s">
        <v>24</v>
      </c>
    </row>
    <row r="49" spans="1:27">
      <c r="A49" s="68"/>
      <c r="B49" s="120"/>
      <c r="AA49"/>
    </row>
    <row r="50" spans="1:27">
      <c r="AA50"/>
    </row>
    <row r="51" spans="1:27">
      <c r="AA51"/>
    </row>
    <row r="52" spans="1:27">
      <c r="AA52"/>
    </row>
    <row r="53" spans="1:27">
      <c r="AA53"/>
    </row>
    <row r="54" spans="1:27">
      <c r="F54"/>
      <c r="G54" s="124"/>
      <c r="AA54"/>
    </row>
    <row r="55" spans="1:27">
      <c r="AA55"/>
    </row>
    <row r="56" spans="1:27">
      <c r="AA56"/>
    </row>
    <row r="57" spans="1:27">
      <c r="AA57"/>
    </row>
    <row r="58" spans="1:27">
      <c r="AA58"/>
    </row>
    <row r="63" spans="1:27">
      <c r="W63" s="118"/>
    </row>
    <row r="69" spans="18:20">
      <c r="R69"/>
      <c r="S69"/>
      <c r="T69"/>
    </row>
    <row r="70" spans="18:20">
      <c r="R70"/>
      <c r="S70"/>
      <c r="T70"/>
    </row>
    <row r="71" spans="18:20">
      <c r="R71"/>
      <c r="S71"/>
      <c r="T71"/>
    </row>
    <row r="94" spans="2:26">
      <c r="B94" s="1468"/>
      <c r="C94" s="1469"/>
      <c r="D94" s="1469"/>
      <c r="E94" s="1469"/>
      <c r="F94" s="1469"/>
      <c r="G94" s="1470"/>
      <c r="H94" s="1470"/>
      <c r="I94" s="1470"/>
    </row>
    <row r="95" spans="2:26">
      <c r="B95" s="1468"/>
      <c r="C95" s="1469"/>
      <c r="D95" s="1441" t="s">
        <v>117</v>
      </c>
      <c r="E95" s="1441"/>
      <c r="F95" s="1467"/>
      <c r="G95" s="1441"/>
      <c r="H95" s="1441"/>
      <c r="I95" s="1442"/>
      <c r="J95" s="1443"/>
      <c r="K95" s="1444"/>
      <c r="L95" s="1443"/>
      <c r="M95" s="1445"/>
      <c r="N95" s="1444"/>
      <c r="O95" s="1444"/>
      <c r="P95" s="1445"/>
      <c r="Q95" s="1444"/>
      <c r="R95" s="1444"/>
      <c r="S95" s="1445"/>
      <c r="T95" s="1444"/>
      <c r="U95" s="1444"/>
      <c r="V95" s="1444"/>
      <c r="W95" s="1444"/>
      <c r="X95" s="1444"/>
      <c r="Y95" s="1444"/>
      <c r="Z95" s="1444"/>
    </row>
    <row r="96" spans="2:26">
      <c r="B96" s="1468"/>
      <c r="C96" s="1469"/>
      <c r="D96" s="1469"/>
      <c r="E96" s="1469"/>
      <c r="F96" s="1469"/>
      <c r="G96" s="1470"/>
      <c r="H96" s="1470"/>
      <c r="I96" s="1470"/>
    </row>
  </sheetData>
  <conditionalFormatting sqref="G95">
    <cfRule type="expression" dxfId="341" priority="1">
      <formula>$B95="   "</formula>
    </cfRule>
    <cfRule type="expression" dxfId="340" priority="2">
      <formula>OR(TRIM($B95)="",TRIM($B94)="")</formula>
    </cfRule>
  </conditionalFormatting>
  <conditionalFormatting sqref="F9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{66A5B060-12A9-4312-A22A-ACD86CF6210B}</x14:id>
        </ext>
      </extLst>
    </cfRule>
  </conditionalFormatting>
  <conditionalFormatting sqref="E95:F95 H95:I95">
    <cfRule type="expression" dxfId="339" priority="4">
      <formula>$B95="   "</formula>
    </cfRule>
    <cfRule type="expression" dxfId="338" priority="5">
      <formula>OR(TRIM($B95)="",TRIM(#REF!)="")</formula>
    </cfRule>
  </conditionalFormatting>
  <hyperlinks>
    <hyperlink ref="D95" r:id="rId1" display="See www.haad.ae/statistics_ar for notes on the data"/>
    <hyperlink ref="D95:H95" r:id="rId2" display="Please see www.haad.ae/statistics for notes on the data"/>
    <hyperlink ref="M95:P95" r:id="rId3" display=" www.haad.ae/statistics-ar لقراءة الملاحظات يرجى الرجوع إلى الكتاب الإحصائي  "/>
  </hyperlinks>
  <pageMargins left="0.7" right="0.7" top="0.75" bottom="0.75" header="0.3" footer="0.3"/>
  <pageSetup paperSize="9" scale="24" orientation="landscape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A5B060-12A9-4312-A22A-ACD86CF6210B}">
            <x14:dataBar gradient="0" negativeBarColorSameAsPositive="1" axisPosition="none">
              <x14:cfvo type="min"/>
              <x14:cfvo type="max"/>
            </x14:dataBar>
          </x14:cfRule>
          <xm:sqref>F95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2"/>
  <sheetViews>
    <sheetView showGridLines="0" zoomScaleNormal="100" workbookViewId="0"/>
  </sheetViews>
  <sheetFormatPr defaultColWidth="9.109375" defaultRowHeight="14.4"/>
  <cols>
    <col min="1" max="5" width="9.109375" style="2"/>
    <col min="6" max="6" width="15.88671875" style="2" customWidth="1"/>
    <col min="7" max="7" width="8.5546875" style="2" customWidth="1"/>
    <col min="8" max="8" width="7.5546875" style="2" bestFit="1" customWidth="1"/>
    <col min="9" max="9" width="10.5546875" style="2" customWidth="1"/>
    <col min="10" max="10" width="2.6640625" style="129" customWidth="1"/>
    <col min="11" max="11" width="13.6640625" style="2" customWidth="1"/>
    <col min="12" max="12" width="11" style="2" customWidth="1"/>
    <col min="13" max="13" width="11.44140625" style="2" customWidth="1"/>
    <col min="14" max="15" width="9.109375" style="2"/>
    <col min="16" max="16" width="9.109375" style="2" customWidth="1"/>
    <col min="17" max="17" width="9.109375" style="2"/>
    <col min="18" max="18" width="12.44140625" style="2" bestFit="1" customWidth="1"/>
    <col min="19" max="19" width="11.88671875" style="2" customWidth="1"/>
    <col min="20" max="20" width="9.109375" style="2"/>
    <col min="21" max="21" width="11.109375" style="2" customWidth="1"/>
    <col min="22" max="22" width="12.44140625" style="2" customWidth="1"/>
    <col min="23" max="16384" width="9.109375" style="2"/>
  </cols>
  <sheetData>
    <row r="1" spans="1:18" ht="35.4">
      <c r="A1" s="719" t="s">
        <v>2183</v>
      </c>
    </row>
    <row r="2" spans="1:18">
      <c r="A2" s="4"/>
      <c r="B2" s="4"/>
    </row>
    <row r="3" spans="1:18">
      <c r="A3" s="4"/>
      <c r="B3" s="4"/>
    </row>
    <row r="4" spans="1:18">
      <c r="A4" s="4"/>
      <c r="B4" s="4"/>
    </row>
    <row r="5" spans="1:18">
      <c r="A5" s="4"/>
      <c r="B5" s="4"/>
    </row>
    <row r="7" spans="1:18" ht="60.75" customHeight="1">
      <c r="F7" s="130" t="s">
        <v>118</v>
      </c>
      <c r="G7" s="130"/>
      <c r="H7" s="130"/>
      <c r="I7" s="130"/>
      <c r="J7" s="131"/>
      <c r="K7" s="130" t="s">
        <v>115</v>
      </c>
    </row>
    <row r="8" spans="1:18" ht="60.75" customHeight="1">
      <c r="F8" s="608"/>
      <c r="G8" s="609" t="s">
        <v>3</v>
      </c>
      <c r="H8" s="609" t="s">
        <v>25</v>
      </c>
      <c r="I8" s="609" t="s">
        <v>24</v>
      </c>
      <c r="J8" s="132"/>
      <c r="K8" s="609" t="s">
        <v>3</v>
      </c>
      <c r="L8" s="615" t="s">
        <v>25</v>
      </c>
      <c r="M8" s="615" t="s">
        <v>24</v>
      </c>
    </row>
    <row r="9" spans="1:18" ht="60.75" customHeight="1">
      <c r="F9" s="610" t="s">
        <v>3</v>
      </c>
      <c r="G9" s="611">
        <v>421</v>
      </c>
      <c r="H9" s="611">
        <v>220</v>
      </c>
      <c r="I9" s="611">
        <v>201</v>
      </c>
      <c r="J9" s="133"/>
      <c r="K9" s="616">
        <v>13.858089598795333</v>
      </c>
      <c r="L9" s="616">
        <v>10.297022842286633</v>
      </c>
      <c r="M9" s="616">
        <v>22.298723528107445</v>
      </c>
    </row>
    <row r="10" spans="1:18" ht="44.25" customHeight="1">
      <c r="F10" s="451" t="s">
        <v>1</v>
      </c>
      <c r="G10" s="452">
        <v>151</v>
      </c>
      <c r="H10" s="452">
        <v>77</v>
      </c>
      <c r="I10" s="452">
        <v>74</v>
      </c>
      <c r="J10" s="133"/>
      <c r="K10" s="453">
        <v>27.378135567099072</v>
      </c>
      <c r="L10" s="453">
        <v>28.567580182950604</v>
      </c>
      <c r="M10" s="453">
        <v>26.241256170097351</v>
      </c>
    </row>
    <row r="11" spans="1:18" ht="44.25" customHeight="1">
      <c r="F11" s="454" t="s">
        <v>2</v>
      </c>
      <c r="G11" s="134">
        <v>270</v>
      </c>
      <c r="H11" s="455">
        <v>143</v>
      </c>
      <c r="I11" s="455">
        <v>127</v>
      </c>
      <c r="J11" s="133"/>
      <c r="K11" s="450">
        <v>10.859065614347816</v>
      </c>
      <c r="L11" s="450">
        <v>7.659331857338163</v>
      </c>
      <c r="M11" s="450">
        <v>20.503773085513473</v>
      </c>
    </row>
    <row r="12" spans="1:18" ht="15.75" customHeight="1">
      <c r="E12" s="129"/>
      <c r="F12" s="135"/>
      <c r="G12" s="612"/>
      <c r="H12" s="612"/>
      <c r="I12" s="612"/>
      <c r="J12" s="134"/>
      <c r="K12" s="136"/>
      <c r="L12" s="136"/>
      <c r="M12" s="136"/>
      <c r="N12" s="129"/>
    </row>
    <row r="13" spans="1:18" ht="21">
      <c r="A13" s="4"/>
      <c r="B13" s="4"/>
      <c r="C13" s="4"/>
      <c r="D13" s="4"/>
      <c r="E13" s="137"/>
      <c r="F13" s="613"/>
      <c r="G13" s="614"/>
      <c r="H13" s="614"/>
      <c r="I13" s="614"/>
      <c r="J13" s="137"/>
      <c r="K13" s="617"/>
      <c r="L13" s="617"/>
      <c r="M13" s="617"/>
      <c r="N13" s="137"/>
      <c r="O13" s="4"/>
      <c r="P13" s="4"/>
      <c r="Q13" s="4"/>
      <c r="R13" s="4"/>
    </row>
    <row r="14" spans="1:18" ht="21">
      <c r="A14" s="4"/>
      <c r="B14" s="4"/>
      <c r="C14" s="4"/>
      <c r="D14" s="4"/>
      <c r="E14" s="25"/>
      <c r="F14" s="135"/>
      <c r="G14" s="132"/>
      <c r="H14" s="132"/>
      <c r="I14" s="132"/>
      <c r="J14" s="137"/>
      <c r="K14" s="136"/>
      <c r="L14" s="136"/>
      <c r="M14" s="136"/>
      <c r="N14" s="25"/>
      <c r="O14" s="4"/>
      <c r="P14" s="4"/>
      <c r="Q14" s="4"/>
      <c r="R14" s="4"/>
    </row>
    <row r="15" spans="1:18" ht="21">
      <c r="A15" s="4"/>
      <c r="B15" s="4"/>
      <c r="C15" s="4"/>
      <c r="D15" s="4"/>
      <c r="E15" s="4"/>
      <c r="F15" s="454"/>
      <c r="G15" s="1008"/>
      <c r="H15" s="1008"/>
      <c r="I15" s="1008"/>
      <c r="J15" s="25"/>
      <c r="K15" s="136"/>
      <c r="L15" s="136"/>
      <c r="M15" s="136"/>
      <c r="N15" s="25"/>
      <c r="O15" s="4"/>
      <c r="P15" s="4"/>
      <c r="Q15" s="4"/>
      <c r="R15" s="4"/>
    </row>
    <row r="16" spans="1:18">
      <c r="A16" s="4" t="s">
        <v>843</v>
      </c>
      <c r="B16" s="4"/>
      <c r="C16" s="4"/>
      <c r="D16" s="4"/>
      <c r="E16" s="4"/>
      <c r="F16" s="25"/>
      <c r="G16" s="25"/>
      <c r="H16" s="25"/>
      <c r="I16" s="25"/>
      <c r="J16" s="25"/>
      <c r="K16" s="25"/>
      <c r="L16" s="25"/>
      <c r="M16" s="25"/>
      <c r="N16" s="25"/>
      <c r="O16" s="4"/>
      <c r="P16" s="4"/>
      <c r="Q16" s="4"/>
      <c r="R16" s="4"/>
    </row>
    <row r="17" spans="1:18">
      <c r="A17" s="4"/>
      <c r="B17" s="4"/>
      <c r="C17" s="4"/>
      <c r="D17" s="4"/>
      <c r="E17" s="4"/>
      <c r="F17" s="4"/>
      <c r="G17" s="4"/>
      <c r="H17" s="4"/>
      <c r="I17" s="4"/>
      <c r="J17" s="25"/>
      <c r="K17" s="4"/>
      <c r="L17" s="4"/>
      <c r="M17" s="4"/>
      <c r="N17" s="4"/>
      <c r="O17" s="4"/>
      <c r="P17" s="4"/>
      <c r="Q17" s="4"/>
      <c r="R17" s="4"/>
    </row>
    <row r="18" spans="1:18">
      <c r="A18" s="4"/>
      <c r="B18" s="4"/>
      <c r="C18" s="4"/>
      <c r="D18" s="4"/>
      <c r="E18" s="4"/>
      <c r="F18" s="4"/>
      <c r="G18" s="4"/>
      <c r="H18" s="4"/>
      <c r="I18" s="4"/>
      <c r="J18" s="25"/>
      <c r="K18" s="4"/>
      <c r="L18" s="4"/>
      <c r="M18" s="4"/>
      <c r="N18" s="4"/>
      <c r="O18" s="4"/>
      <c r="P18" s="4"/>
      <c r="Q18" s="4"/>
      <c r="R18" s="4"/>
    </row>
    <row r="19" spans="1:18">
      <c r="A19" s="4"/>
      <c r="B19" s="4"/>
      <c r="C19" s="4"/>
      <c r="D19" s="4"/>
      <c r="E19" s="4"/>
      <c r="F19" s="4"/>
      <c r="G19" s="4"/>
      <c r="H19" s="4"/>
      <c r="I19" s="4"/>
      <c r="J19" s="25"/>
      <c r="K19" s="4"/>
      <c r="L19" s="4"/>
      <c r="M19" s="4"/>
      <c r="N19" s="4"/>
      <c r="O19" s="4"/>
      <c r="P19" s="4"/>
      <c r="Q19" s="4"/>
      <c r="R19" s="4"/>
    </row>
    <row r="20" spans="1:18">
      <c r="A20" s="4"/>
      <c r="B20" s="4"/>
      <c r="C20" s="4"/>
      <c r="D20" s="4"/>
      <c r="E20" s="4"/>
      <c r="F20" s="4"/>
      <c r="G20" s="4"/>
      <c r="H20" s="4"/>
      <c r="I20" s="4"/>
      <c r="J20" s="25"/>
      <c r="K20" s="4"/>
      <c r="L20" s="4"/>
      <c r="M20" s="4"/>
      <c r="N20" s="4"/>
      <c r="O20" s="4"/>
      <c r="P20" s="4"/>
      <c r="Q20" s="4"/>
      <c r="R20" s="4"/>
    </row>
    <row r="21" spans="1:18">
      <c r="A21" s="4"/>
      <c r="B21" s="4"/>
      <c r="C21" s="4"/>
      <c r="D21" s="4"/>
      <c r="E21" s="4"/>
      <c r="F21" s="4"/>
      <c r="G21" s="4"/>
      <c r="H21" s="4"/>
      <c r="I21" s="4"/>
      <c r="J21" s="25"/>
      <c r="K21" s="4"/>
      <c r="L21" s="4"/>
      <c r="M21" s="4"/>
      <c r="N21" s="4"/>
      <c r="O21" s="4"/>
      <c r="P21" s="4"/>
      <c r="Q21" s="4"/>
      <c r="R21" s="4"/>
    </row>
    <row r="22" spans="1:18">
      <c r="A22" s="4"/>
      <c r="B22" s="4"/>
      <c r="C22" s="4"/>
      <c r="D22" s="4"/>
      <c r="E22" s="4"/>
      <c r="F22" s="4"/>
      <c r="G22" s="4"/>
      <c r="H22" s="4"/>
      <c r="I22" s="4"/>
      <c r="J22" s="25"/>
      <c r="K22" s="4"/>
      <c r="L22" s="4"/>
      <c r="M22" s="4"/>
      <c r="N22" s="4"/>
      <c r="O22" s="4"/>
      <c r="P22" s="4"/>
      <c r="Q22" s="4"/>
      <c r="R22" s="4"/>
    </row>
    <row r="23" spans="1:18">
      <c r="A23" s="4"/>
      <c r="B23" s="4"/>
      <c r="C23" s="4"/>
      <c r="D23" s="4"/>
      <c r="E23" s="4"/>
      <c r="F23" s="4"/>
      <c r="G23" s="4"/>
      <c r="H23" s="4"/>
      <c r="I23" s="4"/>
      <c r="J23" s="25"/>
      <c r="K23" s="4"/>
      <c r="L23" s="4"/>
      <c r="M23" s="4"/>
      <c r="N23" s="4"/>
      <c r="O23" s="4"/>
      <c r="P23" s="4"/>
      <c r="Q23" s="4"/>
      <c r="R23" s="4"/>
    </row>
    <row r="24" spans="1:18">
      <c r="A24" s="4"/>
      <c r="B24" s="4"/>
      <c r="C24" s="4"/>
      <c r="D24" s="4"/>
      <c r="E24" s="4"/>
      <c r="F24" s="4"/>
      <c r="G24" s="4"/>
      <c r="H24" s="4"/>
      <c r="I24" s="4"/>
      <c r="J24" s="25"/>
      <c r="K24" s="4"/>
      <c r="L24" s="4"/>
      <c r="M24" s="4"/>
      <c r="N24" s="4"/>
      <c r="O24" s="4"/>
      <c r="P24" s="4"/>
      <c r="Q24" s="4"/>
      <c r="R24" s="4"/>
    </row>
    <row r="25" spans="1:18">
      <c r="A25" s="4"/>
      <c r="B25" s="4"/>
      <c r="C25" s="4"/>
      <c r="D25" s="4"/>
      <c r="E25" s="4"/>
      <c r="F25" s="4"/>
      <c r="G25" s="4"/>
      <c r="H25" s="4"/>
      <c r="I25" s="4"/>
      <c r="J25" s="25"/>
      <c r="K25" s="4"/>
      <c r="L25" s="4"/>
      <c r="M25" s="4"/>
      <c r="N25" s="4"/>
      <c r="O25" s="4"/>
      <c r="P25" s="4"/>
      <c r="Q25" s="4"/>
      <c r="R25" s="4"/>
    </row>
    <row r="26" spans="1:18">
      <c r="A26" s="4"/>
      <c r="B26" s="4"/>
      <c r="C26" s="4"/>
      <c r="D26" s="4"/>
      <c r="E26" s="4"/>
      <c r="F26" s="4"/>
      <c r="G26" s="4"/>
      <c r="H26" s="4"/>
      <c r="I26" s="4"/>
      <c r="J26" s="25"/>
      <c r="K26" s="4"/>
      <c r="L26" s="4"/>
      <c r="M26" s="4"/>
      <c r="N26" s="4"/>
      <c r="O26" s="4"/>
      <c r="P26" s="4"/>
      <c r="Q26" s="4"/>
      <c r="R26" s="4"/>
    </row>
    <row r="27" spans="1:18">
      <c r="A27" s="4"/>
      <c r="B27" s="4"/>
      <c r="C27" s="4"/>
      <c r="D27" s="4"/>
      <c r="E27" s="4"/>
      <c r="F27" s="4"/>
      <c r="G27" s="4"/>
      <c r="H27" s="4"/>
      <c r="I27" s="4"/>
      <c r="J27" s="25"/>
      <c r="K27" s="4"/>
      <c r="L27" s="4"/>
      <c r="M27" s="4"/>
      <c r="N27" s="4"/>
      <c r="O27" s="4"/>
      <c r="P27" s="4"/>
      <c r="Q27" s="4"/>
      <c r="R27" s="4"/>
    </row>
    <row r="28" spans="1:18">
      <c r="A28" s="4"/>
      <c r="B28" s="4"/>
      <c r="C28" s="4"/>
      <c r="D28" s="4"/>
      <c r="E28" s="4"/>
      <c r="F28" s="4"/>
      <c r="G28" s="4"/>
      <c r="H28" s="4"/>
      <c r="I28" s="4"/>
      <c r="J28" s="25"/>
      <c r="K28" s="4"/>
      <c r="L28" s="4"/>
      <c r="M28" s="4"/>
      <c r="N28" s="4"/>
      <c r="O28" s="4"/>
      <c r="P28" s="4"/>
      <c r="Q28" s="4"/>
      <c r="R28" s="4"/>
    </row>
    <row r="29" spans="1:18">
      <c r="A29" s="4"/>
      <c r="B29" s="4"/>
      <c r="C29" s="4"/>
      <c r="D29" s="4"/>
      <c r="E29" s="4"/>
      <c r="F29" s="4"/>
      <c r="G29" s="4"/>
      <c r="H29" s="4"/>
      <c r="I29" s="4"/>
      <c r="J29" s="25"/>
      <c r="K29" s="4"/>
      <c r="L29" s="4"/>
      <c r="M29" s="4"/>
      <c r="N29" s="4"/>
      <c r="O29" s="4"/>
      <c r="P29" s="4"/>
      <c r="Q29" s="4"/>
      <c r="R29" s="4"/>
    </row>
    <row r="30" spans="1:18">
      <c r="A30" s="4"/>
      <c r="B30" s="4"/>
      <c r="C30" s="4"/>
      <c r="D30" s="4"/>
      <c r="E30" s="4"/>
      <c r="F30" s="4"/>
      <c r="G30" s="4"/>
      <c r="H30" s="4"/>
      <c r="I30" s="4"/>
      <c r="J30" s="25"/>
      <c r="K30" s="4"/>
      <c r="L30" s="4"/>
      <c r="M30" s="4"/>
      <c r="N30" s="4"/>
      <c r="O30" s="4"/>
      <c r="P30" s="4"/>
      <c r="Q30" s="4"/>
      <c r="R30" s="4"/>
    </row>
    <row r="31" spans="1:18">
      <c r="A31" s="4"/>
      <c r="B31" s="4"/>
      <c r="C31" s="4"/>
      <c r="D31" s="4"/>
      <c r="E31" s="4"/>
      <c r="F31" s="4"/>
      <c r="G31" s="4"/>
      <c r="H31" s="4"/>
      <c r="I31" s="4"/>
      <c r="J31" s="25"/>
      <c r="K31" s="4"/>
      <c r="L31" s="4"/>
      <c r="M31" s="4"/>
      <c r="N31" s="4"/>
      <c r="O31" s="4"/>
      <c r="P31" s="4"/>
      <c r="Q31" s="4"/>
      <c r="R31" s="4"/>
    </row>
    <row r="32" spans="1:18">
      <c r="A32" s="4"/>
      <c r="B32" s="4"/>
      <c r="C32" s="4"/>
      <c r="D32" s="4"/>
      <c r="E32" s="4"/>
      <c r="F32" s="4"/>
      <c r="G32" s="4"/>
      <c r="H32" s="4"/>
      <c r="I32" s="4"/>
      <c r="J32" s="25"/>
      <c r="K32" s="4"/>
      <c r="L32" s="4"/>
      <c r="M32" s="4"/>
      <c r="N32" s="4"/>
      <c r="O32" s="4"/>
      <c r="P32" s="4"/>
      <c r="Q32" s="4"/>
      <c r="R32" s="4"/>
    </row>
    <row r="33" spans="1:20">
      <c r="A33" s="4"/>
      <c r="B33" s="4"/>
      <c r="C33" s="4"/>
      <c r="D33" s="4"/>
      <c r="E33" s="4"/>
      <c r="F33" s="4"/>
      <c r="G33" s="4"/>
      <c r="H33" s="4"/>
      <c r="I33" s="4"/>
      <c r="J33" s="25"/>
      <c r="K33" s="4"/>
      <c r="L33" s="4"/>
      <c r="M33" s="4"/>
      <c r="N33" s="4"/>
      <c r="O33" s="4"/>
      <c r="P33" s="4"/>
      <c r="Q33" s="4"/>
      <c r="R33" s="4"/>
    </row>
    <row r="34" spans="1:20">
      <c r="A34" s="4"/>
      <c r="B34" s="4"/>
      <c r="C34" s="4"/>
      <c r="D34" s="4"/>
      <c r="E34" s="4"/>
      <c r="F34" s="4"/>
      <c r="G34" s="4"/>
      <c r="H34" s="4"/>
      <c r="I34" s="4"/>
      <c r="J34" s="25"/>
      <c r="K34" s="4"/>
      <c r="L34" s="4"/>
      <c r="M34" s="4"/>
      <c r="N34" s="4"/>
      <c r="O34" s="4"/>
      <c r="P34" s="4"/>
      <c r="Q34" s="4"/>
      <c r="R34" s="4"/>
    </row>
    <row r="35" spans="1:20">
      <c r="A35" s="4"/>
      <c r="B35" s="4"/>
      <c r="C35" s="4"/>
      <c r="D35" s="4"/>
      <c r="E35" s="4"/>
      <c r="F35" s="4"/>
      <c r="G35" s="4"/>
      <c r="H35" s="4"/>
      <c r="I35" s="4"/>
      <c r="J35" s="25"/>
      <c r="K35" s="4"/>
      <c r="L35" s="4"/>
      <c r="M35" s="4"/>
      <c r="N35" s="4"/>
      <c r="O35" s="4"/>
      <c r="P35" s="4"/>
      <c r="Q35" s="4"/>
      <c r="R35" s="4"/>
    </row>
    <row r="36" spans="1:20">
      <c r="A36" s="4"/>
      <c r="B36" s="4"/>
      <c r="C36" s="4"/>
      <c r="D36" s="4"/>
      <c r="E36" s="4"/>
      <c r="F36" s="4"/>
      <c r="G36" s="4"/>
      <c r="H36" s="4"/>
      <c r="I36" s="4"/>
      <c r="J36" s="25"/>
      <c r="K36" s="4"/>
      <c r="L36" s="4"/>
      <c r="M36" s="4"/>
      <c r="N36" s="4"/>
      <c r="O36" s="4"/>
      <c r="P36" s="4"/>
      <c r="Q36" s="4"/>
      <c r="R36" s="4"/>
    </row>
    <row r="37" spans="1:20">
      <c r="A37" s="4"/>
      <c r="B37" s="4"/>
      <c r="C37" s="4"/>
      <c r="D37" s="4"/>
      <c r="E37" s="4"/>
      <c r="F37" s="4"/>
      <c r="G37" s="4"/>
      <c r="H37" s="4"/>
      <c r="I37" s="4"/>
      <c r="J37" s="25"/>
      <c r="K37" s="4"/>
      <c r="L37" s="4"/>
      <c r="M37" s="4"/>
      <c r="N37" s="4"/>
      <c r="O37" s="4"/>
      <c r="P37" s="4"/>
      <c r="Q37" s="4"/>
      <c r="R37" s="4"/>
    </row>
    <row r="38" spans="1:20">
      <c r="A38" s="4"/>
      <c r="B38" s="4"/>
      <c r="C38" s="4"/>
      <c r="D38" s="4"/>
      <c r="E38" s="4"/>
      <c r="F38" s="4"/>
      <c r="G38" s="4"/>
      <c r="H38" s="4"/>
      <c r="I38" s="4"/>
      <c r="J38" s="25"/>
      <c r="K38" s="4"/>
      <c r="L38" s="4"/>
      <c r="M38" s="4"/>
      <c r="N38" s="4"/>
      <c r="O38" s="4"/>
      <c r="P38" s="4"/>
      <c r="Q38" s="4"/>
      <c r="R38" s="4"/>
    </row>
    <row r="39" spans="1:20">
      <c r="F39" s="4"/>
      <c r="G39" s="4"/>
      <c r="H39" s="4"/>
      <c r="I39" s="4"/>
      <c r="K39" s="4"/>
      <c r="L39" s="4"/>
      <c r="M39" s="4"/>
    </row>
    <row r="40" spans="1:20">
      <c r="F40" s="4"/>
      <c r="G40" s="4"/>
      <c r="H40" s="4"/>
      <c r="I40" s="4"/>
      <c r="K40" s="4"/>
      <c r="L40" s="4"/>
      <c r="M40" s="4"/>
    </row>
    <row r="41" spans="1:20">
      <c r="F41" s="4"/>
      <c r="G41" s="4"/>
      <c r="H41" s="4"/>
      <c r="I41" s="4"/>
    </row>
    <row r="44" spans="1:20">
      <c r="Q44"/>
      <c r="R44"/>
      <c r="S44"/>
      <c r="T44"/>
    </row>
    <row r="45" spans="1:20">
      <c r="Q45"/>
      <c r="R45"/>
      <c r="S45"/>
    </row>
    <row r="46" spans="1:20" ht="18">
      <c r="Q46" s="365" t="s">
        <v>119</v>
      </c>
      <c r="R46" s="366" t="s">
        <v>120</v>
      </c>
      <c r="S46" s="366" t="s">
        <v>121</v>
      </c>
      <c r="T46" s="367"/>
    </row>
    <row r="47" spans="1:20" ht="18">
      <c r="Q47" s="368" t="s">
        <v>6</v>
      </c>
      <c r="R47" s="369">
        <v>0.5</v>
      </c>
      <c r="S47" s="369">
        <v>0.5</v>
      </c>
      <c r="T47" s="370"/>
    </row>
    <row r="48" spans="1:20" ht="18">
      <c r="Q48" s="371" t="s">
        <v>31</v>
      </c>
      <c r="R48" s="372">
        <v>0.42857142857142855</v>
      </c>
      <c r="S48" s="372">
        <v>0.14285714285714285</v>
      </c>
      <c r="T48" s="373"/>
    </row>
    <row r="49" spans="17:20" ht="18">
      <c r="Q49" s="368" t="s">
        <v>8</v>
      </c>
      <c r="R49" s="369">
        <v>0.66666666666666663</v>
      </c>
      <c r="S49" s="369">
        <v>0.16666666666666666</v>
      </c>
      <c r="T49" s="370"/>
    </row>
    <row r="50" spans="17:20" ht="18">
      <c r="Q50" s="371" t="s">
        <v>9</v>
      </c>
      <c r="R50" s="372">
        <v>0</v>
      </c>
      <c r="S50" s="372">
        <v>0</v>
      </c>
      <c r="T50" s="373"/>
    </row>
    <row r="51" spans="17:20" ht="18">
      <c r="Q51" s="368" t="s">
        <v>10</v>
      </c>
      <c r="R51" s="369">
        <v>0.33333333333333331</v>
      </c>
      <c r="S51" s="369">
        <v>0.33333333333333331</v>
      </c>
      <c r="T51" s="370"/>
    </row>
    <row r="52" spans="17:20" ht="18">
      <c r="Q52" s="371" t="s">
        <v>11</v>
      </c>
      <c r="R52" s="372">
        <v>0.5</v>
      </c>
      <c r="S52" s="372">
        <v>0.5</v>
      </c>
      <c r="T52" s="373"/>
    </row>
    <row r="53" spans="17:20" ht="18">
      <c r="Q53" s="368" t="s">
        <v>12</v>
      </c>
      <c r="R53" s="369">
        <v>0.16666666666666666</v>
      </c>
      <c r="S53" s="369">
        <v>0.25</v>
      </c>
      <c r="T53" s="370"/>
    </row>
    <row r="54" spans="17:20" ht="18">
      <c r="Q54" s="371" t="s">
        <v>13</v>
      </c>
      <c r="R54" s="372">
        <v>0.42857142857142855</v>
      </c>
      <c r="S54" s="372">
        <v>0.6071428571428571</v>
      </c>
      <c r="T54" s="373"/>
    </row>
    <row r="55" spans="17:20" ht="18">
      <c r="Q55" s="368" t="s">
        <v>14</v>
      </c>
      <c r="R55" s="369">
        <v>0.25</v>
      </c>
      <c r="S55" s="369">
        <v>0.4375</v>
      </c>
      <c r="T55" s="370"/>
    </row>
    <row r="56" spans="17:20" ht="18">
      <c r="Q56" s="371" t="s">
        <v>15</v>
      </c>
      <c r="R56" s="372">
        <v>0.16</v>
      </c>
      <c r="S56" s="372">
        <v>0.6</v>
      </c>
      <c r="T56" s="373"/>
    </row>
    <row r="57" spans="17:20" ht="18">
      <c r="Q57" s="368" t="s">
        <v>16</v>
      </c>
      <c r="R57" s="369">
        <v>0.38461538461538464</v>
      </c>
      <c r="S57" s="369">
        <v>0.69230769230769229</v>
      </c>
      <c r="T57" s="370"/>
    </row>
    <row r="58" spans="17:20" ht="18">
      <c r="Q58" s="371" t="s">
        <v>17</v>
      </c>
      <c r="R58" s="372">
        <v>0.28000000000000003</v>
      </c>
      <c r="S58" s="372">
        <v>0.44</v>
      </c>
      <c r="T58" s="373"/>
    </row>
    <row r="59" spans="17:20" ht="18">
      <c r="Q59" s="368" t="s">
        <v>18</v>
      </c>
      <c r="R59" s="369">
        <v>0.29545454545454547</v>
      </c>
      <c r="S59" s="369">
        <v>0.45454545454545453</v>
      </c>
      <c r="T59" s="370"/>
    </row>
    <row r="60" spans="17:20" ht="18">
      <c r="Q60" s="371" t="s">
        <v>19</v>
      </c>
      <c r="R60" s="372">
        <v>0.2711864406779661</v>
      </c>
      <c r="S60" s="372">
        <v>0.38983050847457629</v>
      </c>
      <c r="T60" s="373"/>
    </row>
    <row r="61" spans="17:20" ht="18">
      <c r="Q61" s="368" t="s">
        <v>20</v>
      </c>
      <c r="R61" s="369">
        <v>0.45</v>
      </c>
      <c r="S61" s="369">
        <v>0.42499999999999999</v>
      </c>
      <c r="T61" s="370"/>
    </row>
    <row r="62" spans="17:20" ht="18">
      <c r="Q62" s="371" t="s">
        <v>21</v>
      </c>
      <c r="R62" s="372">
        <v>0.51111111111111107</v>
      </c>
      <c r="S62" s="372">
        <v>0.46666666666666667</v>
      </c>
      <c r="T62" s="373"/>
    </row>
    <row r="63" spans="17:20" ht="18">
      <c r="Q63" s="368" t="s">
        <v>22</v>
      </c>
      <c r="R63" s="369">
        <v>0.4</v>
      </c>
      <c r="S63" s="369">
        <v>0.5</v>
      </c>
      <c r="T63" s="370"/>
    </row>
    <row r="64" spans="17:20" ht="18">
      <c r="Q64" s="374" t="s">
        <v>23</v>
      </c>
      <c r="R64" s="375">
        <v>0.58823529411764708</v>
      </c>
      <c r="S64" s="375">
        <v>0.70588235294117652</v>
      </c>
      <c r="T64" s="376"/>
    </row>
    <row r="72" spans="2:21" ht="15.6">
      <c r="B72" s="1439" t="s">
        <v>117</v>
      </c>
      <c r="C72" s="1439"/>
      <c r="D72" s="1440"/>
      <c r="E72" s="1439"/>
      <c r="F72" s="1441"/>
      <c r="G72" s="1442"/>
      <c r="H72" s="1443"/>
      <c r="I72" s="1444"/>
      <c r="J72" s="1443"/>
      <c r="K72" s="1445"/>
      <c r="L72" s="1444"/>
      <c r="M72" s="1444"/>
      <c r="N72" s="1445"/>
      <c r="O72" s="1444"/>
      <c r="P72" s="1444"/>
      <c r="Q72" s="1445"/>
      <c r="R72" s="1444"/>
      <c r="S72" s="1444"/>
      <c r="T72" s="1444"/>
      <c r="U72" s="1444"/>
    </row>
  </sheetData>
  <conditionalFormatting sqref="E72">
    <cfRule type="expression" dxfId="337" priority="1">
      <formula>$B72="   "</formula>
    </cfRule>
    <cfRule type="expression" dxfId="336" priority="2">
      <formula>OR(TRIM($B72)="",TRIM($B71)="")</formula>
    </cfRule>
  </conditionalFormatting>
  <conditionalFormatting sqref="D7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{0693AC23-B1B7-4FD1-88C4-8B4BD77219F0}</x14:id>
        </ext>
      </extLst>
    </cfRule>
  </conditionalFormatting>
  <conditionalFormatting sqref="C72:D72 F72:G72">
    <cfRule type="expression" dxfId="335" priority="4">
      <formula>$B72="   "</formula>
    </cfRule>
    <cfRule type="expression" dxfId="334" priority="5">
      <formula>OR(TRIM($B72)="",TRIM(#REF!)="")</formula>
    </cfRule>
  </conditionalFormatting>
  <hyperlinks>
    <hyperlink ref="B72" r:id="rId1" display="See www.haad.ae/statistics_ar for notes on the data"/>
    <hyperlink ref="B72:F72" r:id="rId2" display="Please see www.haad.ae/statistics for notes on the data"/>
    <hyperlink ref="K72:N72" r:id="rId3" display=" www.haad.ae/statistics-ar لقراءة الملاحظات يرجى الرجوع إلى الكتاب الإحصائي  "/>
  </hyperlinks>
  <pageMargins left="0.7" right="0.7" top="0.75" bottom="0.75" header="0.3" footer="0.3"/>
  <pageSetup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93AC23-B1B7-4FD1-88C4-8B4BD77219F0}">
            <x14:dataBar gradient="0" negativeBarColorSameAsPositive="1" axisPosition="none">
              <x14:cfvo type="min"/>
              <x14:cfvo type="max"/>
            </x14:dataBar>
          </x14:cfRule>
          <xm:sqref>D72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showGridLines="0" zoomScale="115" zoomScaleNormal="115" workbookViewId="0"/>
  </sheetViews>
  <sheetFormatPr defaultRowHeight="14.4"/>
  <cols>
    <col min="1" max="3" width="11.33203125" customWidth="1"/>
    <col min="4" max="4" width="15.44140625" customWidth="1"/>
    <col min="5" max="5" width="11" customWidth="1"/>
    <col min="6" max="6" width="12.109375" customWidth="1"/>
    <col min="7" max="7" width="16.33203125" customWidth="1"/>
    <col min="8" max="8" width="11.88671875" customWidth="1"/>
    <col min="9" max="9" width="11" customWidth="1"/>
    <col min="10" max="10" width="15.6640625" bestFit="1" customWidth="1"/>
    <col min="11" max="11" width="12.5546875" customWidth="1"/>
    <col min="12" max="13" width="11" customWidth="1"/>
    <col min="14" max="14" width="12" customWidth="1"/>
  </cols>
  <sheetData>
    <row r="1" spans="1:14" ht="28.2">
      <c r="A1" s="714" t="s">
        <v>2182</v>
      </c>
    </row>
    <row r="2" spans="1:14" ht="16.2">
      <c r="A2" s="121" t="s">
        <v>2178</v>
      </c>
      <c r="B2" s="121"/>
      <c r="C2" s="121"/>
      <c r="D2" s="775"/>
    </row>
    <row r="3" spans="1:14" ht="30.6">
      <c r="A3" s="122" t="s">
        <v>845</v>
      </c>
      <c r="B3" s="122" t="s">
        <v>846</v>
      </c>
      <c r="C3" s="298" t="s">
        <v>847</v>
      </c>
      <c r="D3" s="1019" t="s">
        <v>2177</v>
      </c>
      <c r="E3" s="1019"/>
    </row>
    <row r="4" spans="1:14" ht="24.75" customHeight="1">
      <c r="A4" s="1010" t="s">
        <v>1</v>
      </c>
      <c r="B4" s="1011">
        <v>47258.403419428592</v>
      </c>
      <c r="C4" s="1012">
        <v>0.1727741187963269</v>
      </c>
      <c r="D4" s="1012">
        <v>0.25351879634388591</v>
      </c>
      <c r="E4" s="1012"/>
    </row>
    <row r="5" spans="1:14" ht="24.75" customHeight="1">
      <c r="A5" s="1013" t="s">
        <v>2</v>
      </c>
      <c r="B5" s="1014">
        <v>163121.96189902918</v>
      </c>
      <c r="C5" s="1015">
        <v>7.6177579777803733E-2</v>
      </c>
      <c r="D5" s="1015">
        <v>0.15242357690640307</v>
      </c>
      <c r="E5" s="1476"/>
    </row>
    <row r="6" spans="1:14" ht="24" customHeight="1">
      <c r="A6" s="1016" t="s">
        <v>3</v>
      </c>
      <c r="B6" s="1017">
        <v>210380.36531845774</v>
      </c>
      <c r="C6" s="1018">
        <v>8.7118881976065959E-2</v>
      </c>
      <c r="D6" s="1018">
        <v>0.17604420659335737</v>
      </c>
      <c r="E6" s="1018"/>
    </row>
    <row r="9" spans="1:14">
      <c r="A9" s="1009" t="s">
        <v>844</v>
      </c>
    </row>
    <row r="11" spans="1:14" ht="28.8">
      <c r="E11" s="179"/>
      <c r="F11" s="179" t="s">
        <v>1</v>
      </c>
      <c r="G11" s="179"/>
      <c r="H11" s="179"/>
      <c r="I11" s="179" t="s">
        <v>2</v>
      </c>
      <c r="J11" s="179"/>
      <c r="K11" s="179"/>
      <c r="L11" s="744" t="s">
        <v>848</v>
      </c>
      <c r="M11" s="744" t="s">
        <v>849</v>
      </c>
      <c r="N11" s="744" t="s">
        <v>850</v>
      </c>
    </row>
    <row r="12" spans="1:14">
      <c r="E12" s="1477" t="s">
        <v>851</v>
      </c>
      <c r="F12" s="1478" t="s">
        <v>846</v>
      </c>
      <c r="G12" s="1478" t="s">
        <v>852</v>
      </c>
      <c r="H12" s="1478" t="s">
        <v>847</v>
      </c>
      <c r="I12" s="1478" t="s">
        <v>846</v>
      </c>
      <c r="J12" s="1478" t="s">
        <v>852</v>
      </c>
      <c r="K12" s="1478" t="s">
        <v>847</v>
      </c>
      <c r="L12" s="1477"/>
      <c r="M12" s="1477"/>
      <c r="N12" s="1477"/>
    </row>
    <row r="13" spans="1:14">
      <c r="E13" t="s">
        <v>10</v>
      </c>
      <c r="F13" s="879">
        <v>1262.9722670419003</v>
      </c>
      <c r="G13" s="879">
        <v>49511.160088217279</v>
      </c>
      <c r="H13" s="50">
        <v>2.5508840123955486E-2</v>
      </c>
      <c r="I13" s="879">
        <v>2036.4955161422999</v>
      </c>
      <c r="J13" s="879">
        <v>243117.45420107426</v>
      </c>
      <c r="K13" s="50">
        <v>8.3765911535828401E-3</v>
      </c>
      <c r="L13" s="879">
        <v>3299.4677831842</v>
      </c>
      <c r="M13" s="879">
        <v>292628.61428929155</v>
      </c>
      <c r="N13" s="50">
        <v>1.1275273920828393E-2</v>
      </c>
    </row>
    <row r="14" spans="1:14">
      <c r="E14" t="s">
        <v>11</v>
      </c>
      <c r="F14" s="879">
        <v>2244.9835565425997</v>
      </c>
      <c r="G14" s="879">
        <v>47480.860986646898</v>
      </c>
      <c r="H14" s="50">
        <v>4.7281862836774574E-2</v>
      </c>
      <c r="I14" s="879">
        <v>6949.8557194582982</v>
      </c>
      <c r="J14" s="879">
        <v>447466.72375013883</v>
      </c>
      <c r="K14" s="50">
        <v>1.5531558774276658E-2</v>
      </c>
      <c r="L14" s="879">
        <v>9194.8392760008974</v>
      </c>
      <c r="M14" s="879">
        <v>494947.58473678574</v>
      </c>
      <c r="N14" s="50">
        <v>1.8577400030936081E-2</v>
      </c>
    </row>
    <row r="15" spans="1:14">
      <c r="E15" t="s">
        <v>12</v>
      </c>
      <c r="F15" s="879">
        <v>3505.1861452070993</v>
      </c>
      <c r="G15" s="879">
        <v>45485.574857819105</v>
      </c>
      <c r="H15" s="50">
        <v>7.7061489409857326E-2</v>
      </c>
      <c r="I15" s="879">
        <v>14255.3515715512</v>
      </c>
      <c r="J15" s="879">
        <v>467749.74737234338</v>
      </c>
      <c r="K15" s="50">
        <v>3.0476449536601238E-2</v>
      </c>
      <c r="L15" s="879">
        <v>17760.537716758299</v>
      </c>
      <c r="M15" s="879">
        <v>513235.32223016251</v>
      </c>
      <c r="N15" s="50">
        <v>3.4605057266096556E-2</v>
      </c>
    </row>
    <row r="16" spans="1:14">
      <c r="E16" t="s">
        <v>13</v>
      </c>
      <c r="F16" s="879">
        <v>4462.2377886366985</v>
      </c>
      <c r="G16" s="879">
        <v>38668.697377426608</v>
      </c>
      <c r="H16" s="50">
        <v>0.11539664098541866</v>
      </c>
      <c r="I16" s="879">
        <v>19777.8462322452</v>
      </c>
      <c r="J16" s="879">
        <v>343638.81926609209</v>
      </c>
      <c r="K16" s="50">
        <v>5.7554167699925926E-2</v>
      </c>
      <c r="L16" s="879">
        <v>24240.084020881899</v>
      </c>
      <c r="M16" s="879">
        <v>382307.5166435187</v>
      </c>
      <c r="N16" s="50">
        <v>6.3404675465704954E-2</v>
      </c>
    </row>
    <row r="17" spans="5:14">
      <c r="E17" t="s">
        <v>14</v>
      </c>
      <c r="F17" s="879">
        <v>4583.4555096618997</v>
      </c>
      <c r="G17" s="879">
        <v>26615.806337513903</v>
      </c>
      <c r="H17" s="50">
        <v>0.17220802749837055</v>
      </c>
      <c r="I17" s="879">
        <v>24554.017642655304</v>
      </c>
      <c r="J17" s="879">
        <v>243938.92160363978</v>
      </c>
      <c r="K17" s="50">
        <v>0.10065641629158098</v>
      </c>
      <c r="L17" s="879">
        <v>29137.473152317205</v>
      </c>
      <c r="M17" s="879">
        <v>270554.72794115369</v>
      </c>
      <c r="N17" s="50">
        <v>0.10769530207084266</v>
      </c>
    </row>
    <row r="18" spans="5:14">
      <c r="E18" t="s">
        <v>15</v>
      </c>
      <c r="F18" s="879">
        <v>4484.1604595882009</v>
      </c>
      <c r="G18" s="879">
        <v>18133.986911909898</v>
      </c>
      <c r="H18" s="50">
        <v>0.24727934796529102</v>
      </c>
      <c r="I18" s="879">
        <v>28036.859808933095</v>
      </c>
      <c r="J18" s="879">
        <v>174979.54741340029</v>
      </c>
      <c r="K18" s="50">
        <v>0.16022935379238487</v>
      </c>
      <c r="L18" s="879">
        <v>32521.020268521297</v>
      </c>
      <c r="M18" s="879">
        <v>193113.53432531017</v>
      </c>
      <c r="N18" s="50">
        <v>0.16840363044538284</v>
      </c>
    </row>
    <row r="19" spans="5:14">
      <c r="E19" t="s">
        <v>16</v>
      </c>
      <c r="F19" s="879">
        <v>5185.2701016549991</v>
      </c>
      <c r="G19" s="879">
        <v>13767.356143290302</v>
      </c>
      <c r="H19" s="50">
        <v>0.37663513950585981</v>
      </c>
      <c r="I19" s="879">
        <v>25333.080208707994</v>
      </c>
      <c r="J19" s="879">
        <v>106712.78417190693</v>
      </c>
      <c r="K19" s="50">
        <v>0.23739498885061561</v>
      </c>
      <c r="L19" s="879">
        <v>30518.350310362992</v>
      </c>
      <c r="M19" s="879">
        <v>120480.14031519723</v>
      </c>
      <c r="N19" s="50">
        <v>0.25330606546872886</v>
      </c>
    </row>
    <row r="20" spans="5:14">
      <c r="E20" t="s">
        <v>17</v>
      </c>
      <c r="F20" s="879">
        <v>5662.9825447808989</v>
      </c>
      <c r="G20" s="879">
        <v>10554.8506512025</v>
      </c>
      <c r="H20" s="50">
        <v>0.53652891281182868</v>
      </c>
      <c r="I20" s="879">
        <v>22207.727285846893</v>
      </c>
      <c r="J20" s="879">
        <v>68363.147554658513</v>
      </c>
      <c r="K20" s="50">
        <v>0.3248493973758465</v>
      </c>
      <c r="L20" s="879">
        <v>27870.709830627791</v>
      </c>
      <c r="M20" s="879">
        <v>78917.998205861019</v>
      </c>
      <c r="N20" s="50">
        <v>0.35316037487324303</v>
      </c>
    </row>
    <row r="21" spans="5:14">
      <c r="E21" t="s">
        <v>18</v>
      </c>
      <c r="F21" s="879">
        <v>5777.7528223969985</v>
      </c>
      <c r="G21" s="879">
        <v>8905.9786174068995</v>
      </c>
      <c r="H21" s="50">
        <v>0.64874990953877587</v>
      </c>
      <c r="I21" s="879">
        <v>12990.350586183798</v>
      </c>
      <c r="J21" s="879">
        <v>29398.7164512698</v>
      </c>
      <c r="K21" s="50">
        <v>0.44186795051804767</v>
      </c>
      <c r="L21" s="879">
        <v>18768.103408580799</v>
      </c>
      <c r="M21" s="879">
        <v>38304.695068676701</v>
      </c>
      <c r="N21" s="50">
        <v>0.4899687459965773</v>
      </c>
    </row>
    <row r="22" spans="5:14">
      <c r="E22" t="s">
        <v>19</v>
      </c>
      <c r="F22" s="879">
        <v>4493.6934201721997</v>
      </c>
      <c r="G22" s="879">
        <v>6372.3944476860988</v>
      </c>
      <c r="H22" s="50">
        <v>0.70518130305067972</v>
      </c>
      <c r="I22" s="879">
        <v>4431.6262099743017</v>
      </c>
      <c r="J22" s="879">
        <v>9741.8204960151979</v>
      </c>
      <c r="K22" s="50">
        <v>0.45490739762521981</v>
      </c>
      <c r="L22" s="879">
        <v>8925.3196301465014</v>
      </c>
      <c r="M22" s="879">
        <v>16114.214943701296</v>
      </c>
      <c r="N22" s="50">
        <v>0.55387865070244802</v>
      </c>
    </row>
    <row r="23" spans="5:14">
      <c r="E23" t="s">
        <v>20</v>
      </c>
      <c r="F23" s="879">
        <v>3261.0705905385016</v>
      </c>
      <c r="G23" s="879">
        <v>4555.4700951262994</v>
      </c>
      <c r="H23" s="50">
        <v>0.71585819299469888</v>
      </c>
      <c r="I23" s="879">
        <v>1745.5290275814998</v>
      </c>
      <c r="J23" s="879">
        <v>4264.3610861105008</v>
      </c>
      <c r="K23" s="50">
        <v>0.40932955543255528</v>
      </c>
      <c r="L23" s="879">
        <v>5006.5996181200017</v>
      </c>
      <c r="M23" s="879">
        <v>8819.8311812368011</v>
      </c>
      <c r="N23" s="50">
        <v>0.56765254518374286</v>
      </c>
    </row>
    <row r="24" spans="5:14">
      <c r="E24" t="s">
        <v>21</v>
      </c>
      <c r="F24" s="879">
        <v>2334.6382132066001</v>
      </c>
      <c r="G24" s="879">
        <v>3474.9620388587005</v>
      </c>
      <c r="H24" s="50">
        <v>0.67184567402450746</v>
      </c>
      <c r="I24" s="879">
        <v>803.22208974929993</v>
      </c>
      <c r="J24" s="879">
        <v>1966.1610607779</v>
      </c>
      <c r="K24" s="50">
        <v>0.40852303800153067</v>
      </c>
      <c r="L24" s="879">
        <v>3137.8603029558999</v>
      </c>
      <c r="M24" s="879">
        <v>5441.1230996366003</v>
      </c>
      <c r="N24" s="50">
        <v>0.57669349608456244</v>
      </c>
    </row>
    <row r="25" spans="5:14">
      <c r="E25" s="179" t="s">
        <v>3</v>
      </c>
      <c r="F25" s="1020">
        <v>47258.403419428592</v>
      </c>
      <c r="G25" s="1020">
        <v>273527.09855310444</v>
      </c>
      <c r="H25" s="1021">
        <v>0.1727741187963269</v>
      </c>
      <c r="I25" s="1020">
        <v>163121.96189902918</v>
      </c>
      <c r="J25" s="1022">
        <v>2141338.2044274276</v>
      </c>
      <c r="K25" s="1021">
        <v>7.6177579777803733E-2</v>
      </c>
      <c r="L25" s="1020">
        <v>210380.36531845774</v>
      </c>
      <c r="M25" s="1022">
        <v>2414865.3029805324</v>
      </c>
      <c r="N25" s="1021">
        <v>8.7118881976065959E-2</v>
      </c>
    </row>
    <row r="34" spans="1:15" s="673" customFormat="1" ht="18">
      <c r="A34" s="675" t="s">
        <v>117</v>
      </c>
      <c r="B34" s="675"/>
      <c r="C34" s="1459"/>
      <c r="D34" s="675"/>
      <c r="E34" s="675"/>
      <c r="F34" s="676"/>
      <c r="G34" s="256"/>
      <c r="H34" s="340"/>
      <c r="I34" s="256"/>
      <c r="J34" s="677"/>
      <c r="K34" s="340"/>
      <c r="L34" s="340"/>
      <c r="M34" s="677"/>
      <c r="N34" s="340"/>
      <c r="O34" s="340"/>
    </row>
  </sheetData>
  <conditionalFormatting sqref="D34">
    <cfRule type="expression" dxfId="333" priority="1">
      <formula>$B34="   "</formula>
    </cfRule>
    <cfRule type="expression" dxfId="332" priority="2">
      <formula>OR(TRIM($B34)="",TRIM($B33)="")</formula>
    </cfRule>
  </conditionalFormatting>
  <conditionalFormatting sqref="C3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{8770E2FC-7C64-4B68-A45D-65BD32D06DFF}</x14:id>
        </ext>
      </extLst>
    </cfRule>
  </conditionalFormatting>
  <conditionalFormatting sqref="B34:C34 E34:F34">
    <cfRule type="expression" dxfId="331" priority="4">
      <formula>$B34="   "</formula>
    </cfRule>
    <cfRule type="expression" dxfId="330" priority="5">
      <formula>OR(TRIM($B34)="",TRIM(#REF!)="")</formula>
    </cfRule>
  </conditionalFormatting>
  <hyperlinks>
    <hyperlink ref="A34" r:id="rId1" display="See www.haad.ae/statistics_ar for notes on the data"/>
    <hyperlink ref="A34:E34" r:id="rId2" display="Please see www.haad.ae/statistics for notes on the data"/>
    <hyperlink ref="J34:M34" r:id="rId3" display=" www.haad.ae/statistics-ar لقراءة الملاحظات يرجى الرجوع إلى الكتاب الإحصائي  "/>
  </hyperlinks>
  <pageMargins left="0.7" right="0.7" top="0.75" bottom="0.75" header="0.3" footer="0.3"/>
  <pageSetup paperSize="9" orientation="portrait" r:id="rId4"/>
  <drawing r:id="rId5"/>
  <tableParts count="2"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70E2FC-7C64-4B68-A45D-65BD32D06DFF}">
            <x14:dataBar gradient="0" negativeBarColorSameAsPositive="1" axisPosition="none">
              <x14:cfvo type="min"/>
              <x14:cfvo type="max"/>
            </x14:dataBar>
          </x14:cfRule>
          <xm:sqref>C34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W41"/>
  <sheetViews>
    <sheetView showGridLines="0" zoomScaleNormal="100" workbookViewId="0"/>
  </sheetViews>
  <sheetFormatPr defaultRowHeight="14.4"/>
  <cols>
    <col min="8" max="8" width="18.88671875" style="169" customWidth="1"/>
    <col min="9" max="9" width="14.44140625" style="175" bestFit="1" customWidth="1"/>
    <col min="10" max="10" width="9.109375" style="171" bestFit="1" customWidth="1"/>
    <col min="11" max="11" width="12" style="175" customWidth="1"/>
    <col min="12" max="12" width="9.109375" style="171" bestFit="1" customWidth="1"/>
    <col min="13" max="13" width="10.109375" style="15" bestFit="1" customWidth="1"/>
    <col min="14" max="14" width="9.109375" style="15" customWidth="1"/>
    <col min="15" max="15" width="9.88671875" style="171" bestFit="1" customWidth="1"/>
    <col min="16" max="16" width="9.109375" style="171" customWidth="1"/>
    <col min="17" max="17" width="9.88671875" style="171" bestFit="1" customWidth="1"/>
    <col min="18" max="18" width="9.109375" style="171" customWidth="1"/>
    <col min="19" max="19" width="9.88671875" style="171" bestFit="1" customWidth="1"/>
    <col min="20" max="20" width="9.109375" style="171" customWidth="1"/>
    <col min="21" max="21" width="9.88671875" style="171" bestFit="1" customWidth="1"/>
    <col min="22" max="23" width="9.33203125" style="172" customWidth="1"/>
  </cols>
  <sheetData>
    <row r="1" spans="1:23" ht="22.8">
      <c r="A1" s="720" t="s">
        <v>433</v>
      </c>
      <c r="I1" s="170"/>
      <c r="K1" s="170"/>
    </row>
    <row r="2" spans="1:23">
      <c r="I2" s="174"/>
      <c r="K2" s="174"/>
    </row>
    <row r="3" spans="1:23">
      <c r="H3" s="173"/>
    </row>
    <row r="4" spans="1:23">
      <c r="H4" s="176"/>
      <c r="I4" s="177">
        <v>2016</v>
      </c>
      <c r="J4" s="177" t="s">
        <v>144</v>
      </c>
      <c r="K4" s="177">
        <v>2015</v>
      </c>
      <c r="L4" s="177" t="s">
        <v>144</v>
      </c>
      <c r="M4" s="177">
        <v>2014</v>
      </c>
      <c r="N4" s="177" t="s">
        <v>144</v>
      </c>
      <c r="O4" s="177">
        <v>2013</v>
      </c>
      <c r="P4" s="177" t="s">
        <v>144</v>
      </c>
      <c r="Q4" s="177">
        <v>2012</v>
      </c>
      <c r="R4" s="177" t="s">
        <v>144</v>
      </c>
      <c r="S4" s="177">
        <v>2011</v>
      </c>
      <c r="T4" s="177" t="s">
        <v>144</v>
      </c>
      <c r="U4" s="177">
        <v>2010</v>
      </c>
      <c r="V4" s="177" t="s">
        <v>144</v>
      </c>
      <c r="W4" s="178"/>
    </row>
    <row r="5" spans="1:23" s="179" customFormat="1">
      <c r="H5" s="456" t="s">
        <v>3</v>
      </c>
      <c r="I5" s="672">
        <v>19271894.867698982</v>
      </c>
      <c r="J5" s="457">
        <v>0.27058201188394704</v>
      </c>
      <c r="K5" s="458">
        <v>17843631.84956285</v>
      </c>
      <c r="L5" s="457">
        <v>0.29824754340111315</v>
      </c>
      <c r="M5" s="458">
        <v>14953067.604134766</v>
      </c>
      <c r="N5" s="457">
        <v>0.32492959269526039</v>
      </c>
      <c r="O5" s="458">
        <v>14344192</v>
      </c>
      <c r="P5" s="457">
        <v>0.35</v>
      </c>
      <c r="Q5" s="458">
        <v>12765198</v>
      </c>
      <c r="R5" s="457">
        <v>0.37</v>
      </c>
      <c r="S5" s="458">
        <v>11361157</v>
      </c>
      <c r="T5" s="457">
        <v>0.37</v>
      </c>
      <c r="U5" s="458">
        <v>10998469</v>
      </c>
      <c r="V5" s="457">
        <v>0.34</v>
      </c>
      <c r="W5" s="180"/>
    </row>
    <row r="6" spans="1:23" s="179" customFormat="1">
      <c r="H6" s="459" t="s">
        <v>166</v>
      </c>
      <c r="I6" s="460">
        <v>9029475</v>
      </c>
      <c r="J6" s="461">
        <v>0.28387730183648552</v>
      </c>
      <c r="K6" s="462">
        <v>8397446</v>
      </c>
      <c r="L6" s="461">
        <v>0.31485334945887117</v>
      </c>
      <c r="M6" s="462">
        <v>7001675</v>
      </c>
      <c r="N6" s="461">
        <v>0.36963455173226406</v>
      </c>
      <c r="O6" s="462">
        <v>6969966</v>
      </c>
      <c r="P6" s="461">
        <v>0.39</v>
      </c>
      <c r="Q6" s="462">
        <v>6311459</v>
      </c>
      <c r="R6" s="461">
        <v>0.4</v>
      </c>
      <c r="S6" s="462">
        <v>5774551</v>
      </c>
      <c r="T6" s="461">
        <v>0.4</v>
      </c>
      <c r="U6" s="462">
        <v>5954723</v>
      </c>
      <c r="V6" s="461">
        <v>0.38</v>
      </c>
      <c r="W6" s="185"/>
    </row>
    <row r="7" spans="1:23" s="179" customFormat="1">
      <c r="H7" s="463" t="s">
        <v>238</v>
      </c>
      <c r="I7" s="464">
        <v>233971</v>
      </c>
      <c r="J7" s="465">
        <v>0.49584350197246668</v>
      </c>
      <c r="K7" s="466">
        <v>219278</v>
      </c>
      <c r="L7" s="465">
        <v>0.51646311987522686</v>
      </c>
      <c r="M7" s="466">
        <v>210549</v>
      </c>
      <c r="N7" s="465">
        <v>0.5622349191874576</v>
      </c>
      <c r="O7" s="466">
        <v>193996</v>
      </c>
      <c r="P7" s="465">
        <v>0.61</v>
      </c>
      <c r="Q7" s="466">
        <v>163859</v>
      </c>
      <c r="R7" s="465">
        <v>0.59</v>
      </c>
      <c r="S7" s="466">
        <v>130219</v>
      </c>
      <c r="T7" s="465">
        <v>0.65</v>
      </c>
      <c r="U7" s="466">
        <v>136725</v>
      </c>
      <c r="V7" s="465">
        <v>0.63</v>
      </c>
      <c r="W7" s="185"/>
    </row>
    <row r="8" spans="1:23" s="179" customFormat="1">
      <c r="H8" s="467" t="s">
        <v>139</v>
      </c>
      <c r="I8" s="462">
        <v>73089</v>
      </c>
      <c r="J8" s="461">
        <v>0.85967792691102629</v>
      </c>
      <c r="K8" s="462">
        <v>65704</v>
      </c>
      <c r="L8" s="461">
        <v>0.92154206745403633</v>
      </c>
      <c r="M8" s="462">
        <v>68122</v>
      </c>
      <c r="N8" s="461">
        <v>0.88862628813011946</v>
      </c>
      <c r="O8" s="462">
        <v>64967</v>
      </c>
      <c r="P8" s="461">
        <v>0.88</v>
      </c>
      <c r="Q8" s="462">
        <v>60124</v>
      </c>
      <c r="R8" s="461">
        <v>0.88</v>
      </c>
      <c r="S8" s="462">
        <v>45138</v>
      </c>
      <c r="T8" s="461">
        <v>0.94</v>
      </c>
      <c r="U8" s="462">
        <v>36576</v>
      </c>
      <c r="V8" s="461">
        <v>0.95</v>
      </c>
      <c r="W8" s="185"/>
    </row>
    <row r="9" spans="1:23">
      <c r="H9" s="468" t="s">
        <v>1</v>
      </c>
      <c r="I9" s="466">
        <v>36250</v>
      </c>
      <c r="J9" s="465">
        <v>0.86441379310344824</v>
      </c>
      <c r="K9" s="466">
        <v>30531</v>
      </c>
      <c r="L9" s="465">
        <v>0.96040090399921396</v>
      </c>
      <c r="M9" s="466">
        <v>27810</v>
      </c>
      <c r="N9" s="465">
        <v>0.95321826681049981</v>
      </c>
      <c r="O9" s="466">
        <v>26492</v>
      </c>
      <c r="P9" s="465">
        <v>0.95</v>
      </c>
      <c r="Q9" s="466">
        <v>29886</v>
      </c>
      <c r="R9" s="465">
        <v>0.94</v>
      </c>
      <c r="S9" s="466">
        <v>21216</v>
      </c>
      <c r="T9" s="465">
        <v>0.97</v>
      </c>
      <c r="U9" s="466">
        <v>18311</v>
      </c>
      <c r="V9" s="465">
        <v>0.98</v>
      </c>
      <c r="W9" s="187"/>
    </row>
    <row r="10" spans="1:23">
      <c r="H10" s="469" t="s">
        <v>2</v>
      </c>
      <c r="I10" s="462">
        <v>19714</v>
      </c>
      <c r="J10" s="461">
        <v>0.81535964289337526</v>
      </c>
      <c r="K10" s="462">
        <v>23796</v>
      </c>
      <c r="L10" s="461">
        <v>0.8730879139351152</v>
      </c>
      <c r="M10" s="462">
        <v>26886</v>
      </c>
      <c r="N10" s="461">
        <v>0.85044260953656181</v>
      </c>
      <c r="O10" s="462">
        <v>25281</v>
      </c>
      <c r="P10" s="461">
        <v>0.86</v>
      </c>
      <c r="Q10" s="462">
        <v>26102</v>
      </c>
      <c r="R10" s="461">
        <v>0.87</v>
      </c>
      <c r="S10" s="462">
        <v>21232</v>
      </c>
      <c r="T10" s="461">
        <v>0.92</v>
      </c>
      <c r="U10" s="462">
        <v>17469</v>
      </c>
      <c r="V10" s="461">
        <v>0.95</v>
      </c>
      <c r="W10" s="187"/>
    </row>
    <row r="11" spans="1:23">
      <c r="H11" s="468" t="s">
        <v>29</v>
      </c>
      <c r="I11" s="466">
        <v>17125</v>
      </c>
      <c r="J11" s="465">
        <v>0.90067153284671531</v>
      </c>
      <c r="K11" s="466">
        <v>11377</v>
      </c>
      <c r="L11" s="465">
        <v>0.91860771732442648</v>
      </c>
      <c r="M11" s="466">
        <v>13426</v>
      </c>
      <c r="N11" s="465">
        <v>0.83129748249664825</v>
      </c>
      <c r="O11" s="466">
        <v>13194</v>
      </c>
      <c r="P11" s="465">
        <v>0.8</v>
      </c>
      <c r="Q11" s="466">
        <v>4136</v>
      </c>
      <c r="R11" s="465">
        <v>0.43</v>
      </c>
      <c r="S11" s="466">
        <v>2690</v>
      </c>
      <c r="T11" s="465">
        <v>0.76</v>
      </c>
      <c r="U11" s="466">
        <v>796</v>
      </c>
      <c r="V11" s="465">
        <v>0.22</v>
      </c>
      <c r="W11" s="187"/>
    </row>
    <row r="12" spans="1:23">
      <c r="H12" s="467" t="s">
        <v>140</v>
      </c>
      <c r="I12" s="462">
        <v>160882</v>
      </c>
      <c r="J12" s="461">
        <v>0.3305528275381957</v>
      </c>
      <c r="K12" s="462">
        <v>153574</v>
      </c>
      <c r="L12" s="461">
        <v>0.34315704481227294</v>
      </c>
      <c r="M12" s="462">
        <v>142427</v>
      </c>
      <c r="N12" s="461">
        <v>0.40612383887886427</v>
      </c>
      <c r="O12" s="462">
        <v>129029</v>
      </c>
      <c r="P12" s="461">
        <v>0.47</v>
      </c>
      <c r="Q12" s="462">
        <v>103735</v>
      </c>
      <c r="R12" s="461">
        <v>0.42</v>
      </c>
      <c r="S12" s="462">
        <v>85081</v>
      </c>
      <c r="T12" s="461">
        <v>0.49</v>
      </c>
      <c r="U12" s="462">
        <v>100149</v>
      </c>
      <c r="V12" s="461">
        <v>0.51</v>
      </c>
      <c r="W12" s="187"/>
    </row>
    <row r="13" spans="1:23">
      <c r="H13" s="468" t="s">
        <v>1</v>
      </c>
      <c r="I13" s="466">
        <v>53803</v>
      </c>
      <c r="J13" s="465">
        <v>0.54549002843707595</v>
      </c>
      <c r="K13" s="466">
        <v>46896</v>
      </c>
      <c r="L13" s="465">
        <v>0.53998208802456504</v>
      </c>
      <c r="M13" s="466">
        <v>45780</v>
      </c>
      <c r="N13" s="465">
        <v>0.5508300567933595</v>
      </c>
      <c r="O13" s="466">
        <v>40941</v>
      </c>
      <c r="P13" s="465">
        <v>0.63</v>
      </c>
      <c r="Q13" s="466">
        <v>33484</v>
      </c>
      <c r="R13" s="465">
        <v>0.66</v>
      </c>
      <c r="S13" s="466">
        <v>28894</v>
      </c>
      <c r="T13" s="465">
        <v>0.67</v>
      </c>
      <c r="U13" s="466">
        <v>40878</v>
      </c>
      <c r="V13" s="465">
        <v>0.75</v>
      </c>
      <c r="W13" s="187"/>
    </row>
    <row r="14" spans="1:23">
      <c r="H14" s="469" t="s">
        <v>2</v>
      </c>
      <c r="I14" s="462">
        <v>69939</v>
      </c>
      <c r="J14" s="461">
        <v>0.17362272837758619</v>
      </c>
      <c r="K14" s="462">
        <v>77750</v>
      </c>
      <c r="L14" s="461">
        <v>0.21372347266881028</v>
      </c>
      <c r="M14" s="462">
        <v>67589</v>
      </c>
      <c r="N14" s="461">
        <v>0.3178327834410925</v>
      </c>
      <c r="O14" s="462">
        <v>56931</v>
      </c>
      <c r="P14" s="461">
        <v>0.41</v>
      </c>
      <c r="Q14" s="462">
        <v>44576</v>
      </c>
      <c r="R14" s="461">
        <v>0.37</v>
      </c>
      <c r="S14" s="462">
        <v>40135</v>
      </c>
      <c r="T14" s="461">
        <v>0.41</v>
      </c>
      <c r="U14" s="462">
        <v>43793</v>
      </c>
      <c r="V14" s="461">
        <v>0.45</v>
      </c>
      <c r="W14" s="187"/>
    </row>
    <row r="15" spans="1:23">
      <c r="H15" s="468" t="s">
        <v>29</v>
      </c>
      <c r="I15" s="466">
        <v>37140</v>
      </c>
      <c r="J15" s="465">
        <v>0.3147011308562197</v>
      </c>
      <c r="K15" s="466">
        <v>28928</v>
      </c>
      <c r="L15" s="465">
        <v>0.37195796460176989</v>
      </c>
      <c r="M15" s="466">
        <v>29058</v>
      </c>
      <c r="N15" s="465">
        <v>0.38350884438020511</v>
      </c>
      <c r="O15" s="466">
        <v>31157</v>
      </c>
      <c r="P15" s="465">
        <v>0.37</v>
      </c>
      <c r="Q15" s="466">
        <v>25675</v>
      </c>
      <c r="R15" s="465">
        <v>0.21</v>
      </c>
      <c r="S15" s="466">
        <v>16052</v>
      </c>
      <c r="T15" s="465">
        <v>0.39</v>
      </c>
      <c r="U15" s="466">
        <v>15478</v>
      </c>
      <c r="V15" s="465">
        <v>0.04</v>
      </c>
      <c r="W15" s="187"/>
    </row>
    <row r="16" spans="1:23">
      <c r="H16" s="459" t="s">
        <v>138</v>
      </c>
      <c r="I16" s="460">
        <v>8795504</v>
      </c>
      <c r="J16" s="461">
        <v>0.27823874561366807</v>
      </c>
      <c r="K16" s="462">
        <v>8178168</v>
      </c>
      <c r="L16" s="461">
        <v>0.30944766602984924</v>
      </c>
      <c r="M16" s="462">
        <v>6791126</v>
      </c>
      <c r="N16" s="461">
        <v>0.36366325702100066</v>
      </c>
      <c r="O16" s="462">
        <v>6775970</v>
      </c>
      <c r="P16" s="461">
        <v>0.38</v>
      </c>
      <c r="Q16" s="462">
        <v>6147600</v>
      </c>
      <c r="R16" s="461">
        <v>0.39</v>
      </c>
      <c r="S16" s="462">
        <v>5644332</v>
      </c>
      <c r="T16" s="461">
        <v>0.4</v>
      </c>
      <c r="U16" s="462">
        <v>5817998</v>
      </c>
      <c r="V16" s="461">
        <v>0.38</v>
      </c>
      <c r="W16" s="187"/>
    </row>
    <row r="17" spans="8:23">
      <c r="H17" s="470" t="s">
        <v>139</v>
      </c>
      <c r="I17" s="466">
        <v>958747</v>
      </c>
      <c r="J17" s="465">
        <v>0.55007734052883606</v>
      </c>
      <c r="K17" s="466">
        <v>871694</v>
      </c>
      <c r="L17" s="465">
        <v>0.61512870342115467</v>
      </c>
      <c r="M17" s="466">
        <v>780943</v>
      </c>
      <c r="N17" s="465">
        <v>0.6477169268435724</v>
      </c>
      <c r="O17" s="466">
        <v>728900</v>
      </c>
      <c r="P17" s="465">
        <v>0.72</v>
      </c>
      <c r="Q17" s="466">
        <v>828293</v>
      </c>
      <c r="R17" s="465">
        <v>0.81</v>
      </c>
      <c r="S17" s="466">
        <v>655394</v>
      </c>
      <c r="T17" s="465">
        <v>0.97</v>
      </c>
      <c r="U17" s="466">
        <v>575654</v>
      </c>
      <c r="V17" s="465">
        <v>0.95</v>
      </c>
      <c r="W17" s="187"/>
    </row>
    <row r="18" spans="8:23">
      <c r="H18" s="469" t="s">
        <v>1</v>
      </c>
      <c r="I18" s="462">
        <v>483796</v>
      </c>
      <c r="J18" s="461">
        <v>0.67919329634804748</v>
      </c>
      <c r="K18" s="462">
        <v>433316</v>
      </c>
      <c r="L18" s="461">
        <v>0.72286045287965361</v>
      </c>
      <c r="M18" s="462">
        <v>390593</v>
      </c>
      <c r="N18" s="461">
        <v>0.70229881231870517</v>
      </c>
      <c r="O18" s="462">
        <v>365826</v>
      </c>
      <c r="P18" s="461">
        <v>0.78</v>
      </c>
      <c r="Q18" s="462">
        <v>440637</v>
      </c>
      <c r="R18" s="461">
        <v>0.87</v>
      </c>
      <c r="S18" s="462">
        <v>354837</v>
      </c>
      <c r="T18" s="461">
        <v>0.99</v>
      </c>
      <c r="U18" s="462">
        <v>321781</v>
      </c>
      <c r="V18" s="461">
        <v>0.96</v>
      </c>
      <c r="W18" s="187"/>
    </row>
    <row r="19" spans="8:23">
      <c r="H19" s="468" t="s">
        <v>2</v>
      </c>
      <c r="I19" s="466">
        <v>307172</v>
      </c>
      <c r="J19" s="465">
        <v>0.38501230580912321</v>
      </c>
      <c r="K19" s="466">
        <v>352671</v>
      </c>
      <c r="L19" s="465">
        <v>0.50230951793598</v>
      </c>
      <c r="M19" s="466">
        <v>347761</v>
      </c>
      <c r="N19" s="465">
        <v>0.57697959230621032</v>
      </c>
      <c r="O19" s="466">
        <v>330358</v>
      </c>
      <c r="P19" s="465">
        <v>0.66</v>
      </c>
      <c r="Q19" s="466">
        <v>368230</v>
      </c>
      <c r="R19" s="465">
        <v>0.75</v>
      </c>
      <c r="S19" s="466">
        <v>297177</v>
      </c>
      <c r="T19" s="465">
        <v>0.96</v>
      </c>
      <c r="U19" s="466">
        <v>251751</v>
      </c>
      <c r="V19" s="465">
        <v>0.93</v>
      </c>
      <c r="W19" s="187"/>
    </row>
    <row r="20" spans="8:23">
      <c r="H20" s="469" t="s">
        <v>29</v>
      </c>
      <c r="I20" s="462">
        <v>167779</v>
      </c>
      <c r="J20" s="461">
        <v>0.47997067571030938</v>
      </c>
      <c r="K20" s="462">
        <v>85707</v>
      </c>
      <c r="L20" s="461">
        <v>0.53469378230482922</v>
      </c>
      <c r="M20" s="462">
        <v>42589</v>
      </c>
      <c r="N20" s="461">
        <v>0.72474113033881993</v>
      </c>
      <c r="O20" s="462">
        <v>32717</v>
      </c>
      <c r="P20" s="461">
        <v>0.64</v>
      </c>
      <c r="Q20" s="462">
        <v>19426</v>
      </c>
      <c r="R20" s="461">
        <v>0.46</v>
      </c>
      <c r="S20" s="462">
        <v>3380</v>
      </c>
      <c r="T20" s="461">
        <v>0.61</v>
      </c>
      <c r="U20" s="462">
        <v>2123</v>
      </c>
      <c r="V20" s="461">
        <v>0.61</v>
      </c>
      <c r="W20" s="187"/>
    </row>
    <row r="21" spans="8:23">
      <c r="H21" s="470" t="s">
        <v>140</v>
      </c>
      <c r="I21" s="466">
        <v>7836757</v>
      </c>
      <c r="J21" s="465">
        <v>0.24498207613174686</v>
      </c>
      <c r="K21" s="466">
        <v>7306474</v>
      </c>
      <c r="L21" s="465">
        <v>0.27297859405234315</v>
      </c>
      <c r="M21" s="466">
        <v>6010183</v>
      </c>
      <c r="N21" s="465">
        <v>0.32675427686644481</v>
      </c>
      <c r="O21" s="466">
        <v>6047070</v>
      </c>
      <c r="P21" s="465">
        <v>0.34</v>
      </c>
      <c r="Q21" s="466">
        <v>5319307</v>
      </c>
      <c r="R21" s="465">
        <v>0.33</v>
      </c>
      <c r="S21" s="466">
        <v>4988938</v>
      </c>
      <c r="T21" s="465">
        <v>0.32</v>
      </c>
      <c r="U21" s="466">
        <v>5242343</v>
      </c>
      <c r="V21" s="465">
        <v>0.31</v>
      </c>
      <c r="W21" s="187"/>
    </row>
    <row r="22" spans="8:23">
      <c r="H22" s="469" t="s">
        <v>1</v>
      </c>
      <c r="I22" s="462">
        <v>2356394</v>
      </c>
      <c r="J22" s="461">
        <v>0.50391445573193616</v>
      </c>
      <c r="K22" s="462">
        <v>2225813</v>
      </c>
      <c r="L22" s="461">
        <v>0.53276083839927257</v>
      </c>
      <c r="M22" s="462">
        <v>2045040</v>
      </c>
      <c r="N22" s="461">
        <v>0.52499559910808591</v>
      </c>
      <c r="O22" s="462">
        <v>1935277</v>
      </c>
      <c r="P22" s="461">
        <v>0.56999999999999995</v>
      </c>
      <c r="Q22" s="462">
        <v>1779900</v>
      </c>
      <c r="R22" s="461">
        <v>0.57999999999999996</v>
      </c>
      <c r="S22" s="462">
        <v>1647896</v>
      </c>
      <c r="T22" s="461">
        <v>0.56999999999999995</v>
      </c>
      <c r="U22" s="462">
        <v>1875221</v>
      </c>
      <c r="V22" s="461">
        <v>0.53</v>
      </c>
      <c r="W22" s="187"/>
    </row>
    <row r="23" spans="8:23">
      <c r="H23" s="468" t="s">
        <v>2</v>
      </c>
      <c r="I23" s="466">
        <v>3674821</v>
      </c>
      <c r="J23" s="465">
        <v>0.11785852970797761</v>
      </c>
      <c r="K23" s="466">
        <v>3987981</v>
      </c>
      <c r="L23" s="465">
        <v>0.15746213434818271</v>
      </c>
      <c r="M23" s="466">
        <v>3654265</v>
      </c>
      <c r="N23" s="465">
        <v>0.21950132242735543</v>
      </c>
      <c r="O23" s="466">
        <v>3695273</v>
      </c>
      <c r="P23" s="465">
        <v>0.24</v>
      </c>
      <c r="Q23" s="466">
        <v>3121611</v>
      </c>
      <c r="R23" s="465">
        <v>0.22</v>
      </c>
      <c r="S23" s="466">
        <v>2907096</v>
      </c>
      <c r="T23" s="465">
        <v>0.22</v>
      </c>
      <c r="U23" s="466">
        <v>3000493</v>
      </c>
      <c r="V23" s="465">
        <v>0.21</v>
      </c>
      <c r="W23" s="187"/>
    </row>
    <row r="24" spans="8:23">
      <c r="H24" s="469" t="s">
        <v>29</v>
      </c>
      <c r="I24" s="462">
        <v>1805542</v>
      </c>
      <c r="J24" s="461">
        <v>0.16578678313769493</v>
      </c>
      <c r="K24" s="462">
        <v>1092680</v>
      </c>
      <c r="L24" s="461">
        <v>0.1653997510707618</v>
      </c>
      <c r="M24" s="462">
        <v>310878</v>
      </c>
      <c r="N24" s="461">
        <v>0.28339091219063428</v>
      </c>
      <c r="O24" s="462">
        <v>416520</v>
      </c>
      <c r="P24" s="461">
        <v>0.14000000000000001</v>
      </c>
      <c r="Q24" s="462">
        <v>417796</v>
      </c>
      <c r="R24" s="461">
        <v>0.06</v>
      </c>
      <c r="S24" s="462">
        <v>433946</v>
      </c>
      <c r="T24" s="461">
        <v>0.02</v>
      </c>
      <c r="U24" s="462">
        <v>366629</v>
      </c>
      <c r="V24" s="461">
        <v>0.02</v>
      </c>
      <c r="W24" s="187"/>
    </row>
    <row r="25" spans="8:23">
      <c r="H25" s="314" t="s">
        <v>239</v>
      </c>
      <c r="I25" s="464">
        <v>9505948.3289866727</v>
      </c>
      <c r="J25" s="465">
        <v>0.27683661682558125</v>
      </c>
      <c r="K25" s="466">
        <v>8751419.1712390631</v>
      </c>
      <c r="L25" s="465">
        <v>0.30392862029021794</v>
      </c>
      <c r="M25" s="466">
        <v>7320518.7947932677</v>
      </c>
      <c r="N25" s="465">
        <v>0.30736334145028948</v>
      </c>
      <c r="O25" s="466">
        <v>6765800</v>
      </c>
      <c r="P25" s="465">
        <v>0.35</v>
      </c>
      <c r="Q25" s="466">
        <v>5860605</v>
      </c>
      <c r="R25" s="465">
        <v>0.38</v>
      </c>
      <c r="S25" s="466">
        <v>5049446</v>
      </c>
      <c r="T25" s="465">
        <v>0.38</v>
      </c>
      <c r="U25" s="466">
        <v>4528463</v>
      </c>
      <c r="V25" s="465">
        <v>0.31</v>
      </c>
      <c r="W25" s="187"/>
    </row>
    <row r="26" spans="8:23">
      <c r="H26" s="469" t="s">
        <v>1</v>
      </c>
      <c r="I26" s="462">
        <v>4219801.6377145946</v>
      </c>
      <c r="J26" s="461">
        <v>0.43854406311355781</v>
      </c>
      <c r="K26" s="462">
        <v>3969870.4985186597</v>
      </c>
      <c r="L26" s="461">
        <v>0.47115091037496598</v>
      </c>
      <c r="M26" s="462">
        <v>3329792.7221562066</v>
      </c>
      <c r="N26" s="461">
        <v>0.47518532397891888</v>
      </c>
      <c r="O26" s="462">
        <v>3107622</v>
      </c>
      <c r="P26" s="461">
        <v>0.54</v>
      </c>
      <c r="Q26" s="462">
        <v>2771498</v>
      </c>
      <c r="R26" s="461">
        <v>0.6</v>
      </c>
      <c r="S26" s="462">
        <v>2269165</v>
      </c>
      <c r="T26" s="461">
        <v>0.63</v>
      </c>
      <c r="U26" s="462">
        <v>1974079</v>
      </c>
      <c r="V26" s="461">
        <v>0.54</v>
      </c>
      <c r="W26" s="187"/>
    </row>
    <row r="27" spans="8:23">
      <c r="H27" s="468" t="s">
        <v>2</v>
      </c>
      <c r="I27" s="466">
        <v>4904200.6095550098</v>
      </c>
      <c r="J27" s="465">
        <v>0.13857651944727431</v>
      </c>
      <c r="K27" s="466">
        <v>4430457.3082839875</v>
      </c>
      <c r="L27" s="465">
        <v>0.15503880852972857</v>
      </c>
      <c r="M27" s="466">
        <v>3697096.9369613272</v>
      </c>
      <c r="N27" s="465">
        <v>0.1571708438088863</v>
      </c>
      <c r="O27" s="466">
        <v>3366210</v>
      </c>
      <c r="P27" s="465">
        <v>0.19</v>
      </c>
      <c r="Q27" s="466">
        <v>2794952</v>
      </c>
      <c r="R27" s="465">
        <v>0.19</v>
      </c>
      <c r="S27" s="466">
        <v>2497339</v>
      </c>
      <c r="T27" s="465">
        <v>0.19</v>
      </c>
      <c r="U27" s="466">
        <v>2340605</v>
      </c>
      <c r="V27" s="465">
        <v>0.15</v>
      </c>
      <c r="W27" s="187"/>
    </row>
    <row r="28" spans="8:23">
      <c r="H28" s="469" t="s">
        <v>29</v>
      </c>
      <c r="I28" s="462">
        <v>381946.08171706903</v>
      </c>
      <c r="J28" s="461">
        <v>0.2655311131340426</v>
      </c>
      <c r="K28" s="462">
        <v>351091.36443641706</v>
      </c>
      <c r="L28" s="461">
        <v>0.29196341155992855</v>
      </c>
      <c r="M28" s="462">
        <v>293629.13567573432</v>
      </c>
      <c r="N28" s="461">
        <v>0.29532028227322482</v>
      </c>
      <c r="O28" s="462">
        <v>291969</v>
      </c>
      <c r="P28" s="461">
        <v>0.11</v>
      </c>
      <c r="Q28" s="462">
        <v>294155</v>
      </c>
      <c r="R28" s="461">
        <v>0.05</v>
      </c>
      <c r="S28" s="462">
        <v>282941</v>
      </c>
      <c r="T28" s="461">
        <v>0.01</v>
      </c>
      <c r="U28" s="462">
        <v>213779</v>
      </c>
      <c r="V28" s="461">
        <v>0.01</v>
      </c>
      <c r="W28" s="187"/>
    </row>
    <row r="29" spans="8:23">
      <c r="H29" s="314" t="s">
        <v>156</v>
      </c>
      <c r="I29" s="464">
        <v>736471.53871230641</v>
      </c>
      <c r="J29" s="465">
        <v>2.684490840883411E-2</v>
      </c>
      <c r="K29" s="466">
        <v>694766.67832378647</v>
      </c>
      <c r="L29" s="465">
        <v>2.5977944471193181E-2</v>
      </c>
      <c r="M29" s="466">
        <v>630873.8093415004</v>
      </c>
      <c r="N29" s="465">
        <v>3.2611986635445171E-2</v>
      </c>
      <c r="O29" s="466">
        <v>608425</v>
      </c>
      <c r="P29" s="465">
        <v>0</v>
      </c>
      <c r="Q29" s="466">
        <v>593134</v>
      </c>
      <c r="R29" s="465">
        <v>0.03</v>
      </c>
      <c r="S29" s="466">
        <v>537160</v>
      </c>
      <c r="T29" s="465">
        <v>0.02</v>
      </c>
      <c r="U29" s="466">
        <v>515283</v>
      </c>
      <c r="V29" s="465">
        <v>0.01</v>
      </c>
      <c r="W29" s="187"/>
    </row>
    <row r="30" spans="8:23">
      <c r="H30" s="469" t="s">
        <v>1</v>
      </c>
      <c r="I30" s="462">
        <v>164878.73049297015</v>
      </c>
      <c r="J30" s="461">
        <v>7.8002146438015077E-2</v>
      </c>
      <c r="K30" s="462">
        <v>155277.92334271394</v>
      </c>
      <c r="L30" s="461">
        <v>7.561141141126107E-2</v>
      </c>
      <c r="M30" s="462">
        <v>142832.90643033708</v>
      </c>
      <c r="N30" s="461">
        <v>9.3701118322859211E-2</v>
      </c>
      <c r="O30" s="462">
        <v>137855</v>
      </c>
      <c r="P30" s="461">
        <v>0.01</v>
      </c>
      <c r="Q30" s="462">
        <v>131091</v>
      </c>
      <c r="R30" s="461">
        <v>0.05</v>
      </c>
      <c r="S30" s="462">
        <v>103564</v>
      </c>
      <c r="T30" s="461">
        <v>7.0000000000000007E-2</v>
      </c>
      <c r="U30" s="462">
        <v>107613</v>
      </c>
      <c r="V30" s="461">
        <v>0.02</v>
      </c>
      <c r="W30" s="187"/>
    </row>
    <row r="31" spans="8:23">
      <c r="H31" s="468" t="s">
        <v>2</v>
      </c>
      <c r="I31" s="466">
        <v>543904.77693302603</v>
      </c>
      <c r="J31" s="465">
        <v>1.1374025183945655E-2</v>
      </c>
      <c r="K31" s="466">
        <v>513368.01185155922</v>
      </c>
      <c r="L31" s="465">
        <v>1.100104966107778E-2</v>
      </c>
      <c r="M31" s="466">
        <v>464326.66540418251</v>
      </c>
      <c r="N31" s="465">
        <v>1.3864853745404275E-2</v>
      </c>
      <c r="O31" s="466">
        <v>444167</v>
      </c>
      <c r="P31" s="465">
        <v>0</v>
      </c>
      <c r="Q31" s="466">
        <v>425743</v>
      </c>
      <c r="R31" s="465">
        <v>0.02</v>
      </c>
      <c r="S31" s="466">
        <v>394009</v>
      </c>
      <c r="T31" s="465">
        <v>0</v>
      </c>
      <c r="U31" s="466">
        <v>380371</v>
      </c>
      <c r="V31" s="465">
        <v>0</v>
      </c>
      <c r="W31" s="187"/>
    </row>
    <row r="32" spans="8:23">
      <c r="H32" s="471" t="s">
        <v>29</v>
      </c>
      <c r="I32" s="473">
        <v>27688.031286310201</v>
      </c>
      <c r="J32" s="472">
        <v>2.6120654229082472E-2</v>
      </c>
      <c r="K32" s="473">
        <v>26120.743129513292</v>
      </c>
      <c r="L32" s="472">
        <v>2.527647276025214E-2</v>
      </c>
      <c r="M32" s="473">
        <v>23714.2375069808</v>
      </c>
      <c r="N32" s="472">
        <v>3.1737215541030796E-2</v>
      </c>
      <c r="O32" s="473">
        <v>26403</v>
      </c>
      <c r="P32" s="472">
        <v>0</v>
      </c>
      <c r="Q32" s="473">
        <v>36300</v>
      </c>
      <c r="R32" s="472">
        <v>0.01</v>
      </c>
      <c r="S32" s="473">
        <v>39588</v>
      </c>
      <c r="T32" s="472">
        <v>0</v>
      </c>
      <c r="U32" s="473">
        <v>27298</v>
      </c>
      <c r="V32" s="472">
        <v>0</v>
      </c>
      <c r="W32" s="187"/>
    </row>
    <row r="34" spans="1:23">
      <c r="H34" s="188"/>
    </row>
    <row r="36" spans="1:23">
      <c r="H36" s="181"/>
      <c r="I36" s="181"/>
      <c r="J36" s="181"/>
      <c r="K36" s="181"/>
      <c r="L36" s="181"/>
      <c r="M36" s="181"/>
      <c r="N36" s="181"/>
      <c r="O36" s="181"/>
      <c r="P36" s="181"/>
      <c r="Q36" s="181"/>
    </row>
    <row r="37" spans="1:23"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355"/>
      <c r="S37" s="355"/>
      <c r="T37" s="355"/>
    </row>
    <row r="38" spans="1:23"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356"/>
      <c r="S38" s="356"/>
      <c r="T38" s="356"/>
    </row>
    <row r="39" spans="1:23"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3"/>
      <c r="S39" s="183"/>
      <c r="T39" s="183"/>
    </row>
    <row r="40" spans="1:23">
      <c r="H40" s="186"/>
      <c r="I40" s="182"/>
      <c r="J40" s="183"/>
      <c r="K40" s="184"/>
      <c r="L40" s="183"/>
      <c r="M40" s="184"/>
      <c r="N40" s="183"/>
      <c r="O40" s="184"/>
      <c r="P40" s="183"/>
      <c r="Q40" s="183"/>
      <c r="R40" s="183"/>
      <c r="S40" s="183"/>
      <c r="T40" s="183"/>
    </row>
    <row r="41" spans="1:23" s="673" customFormat="1" ht="18">
      <c r="A41" s="675" t="s">
        <v>117</v>
      </c>
      <c r="B41" s="675"/>
      <c r="C41" s="1459"/>
      <c r="D41" s="675"/>
      <c r="E41" s="675"/>
      <c r="F41" s="676"/>
      <c r="G41" s="256"/>
      <c r="H41" s="340"/>
      <c r="I41" s="256"/>
      <c r="J41" s="677"/>
      <c r="K41" s="340"/>
      <c r="L41" s="340"/>
      <c r="M41" s="677"/>
      <c r="N41" s="340"/>
      <c r="O41" s="340"/>
      <c r="P41" s="677"/>
      <c r="Q41" s="340"/>
      <c r="R41" s="340"/>
      <c r="S41" s="340"/>
      <c r="T41" s="340"/>
      <c r="U41" s="340"/>
      <c r="V41" s="340"/>
      <c r="W41" s="340"/>
    </row>
  </sheetData>
  <conditionalFormatting sqref="I38:I40">
    <cfRule type="expression" dxfId="329" priority="85">
      <formula>I38&gt;1000000</formula>
    </cfRule>
    <cfRule type="expression" dxfId="328" priority="86">
      <formula>AND(I38&gt;=1000,I38&lt;1000000)</formula>
    </cfRule>
  </conditionalFormatting>
  <conditionalFormatting sqref="O40">
    <cfRule type="expression" dxfId="327" priority="83">
      <formula>O40&gt;1000000</formula>
    </cfRule>
    <cfRule type="expression" dxfId="326" priority="84">
      <formula>AND(O40&gt;=1000,O40&lt;1000000)</formula>
    </cfRule>
  </conditionalFormatting>
  <conditionalFormatting sqref="M40">
    <cfRule type="expression" dxfId="325" priority="81">
      <formula>M40&gt;1000000</formula>
    </cfRule>
    <cfRule type="expression" dxfId="324" priority="82">
      <formula>AND(M40&gt;=1000,M40&lt;1000000)</formula>
    </cfRule>
  </conditionalFormatting>
  <conditionalFormatting sqref="K40">
    <cfRule type="expression" dxfId="323" priority="79">
      <formula>K40&gt;1000000</formula>
    </cfRule>
    <cfRule type="expression" dxfId="322" priority="80">
      <formula>AND(K40&gt;=1000,K40&lt;1000000)</formula>
    </cfRule>
  </conditionalFormatting>
  <conditionalFormatting sqref="O38:O39">
    <cfRule type="expression" dxfId="321" priority="73">
      <formula>O38&gt;1000000</formula>
    </cfRule>
    <cfRule type="expression" dxfId="320" priority="74">
      <formula>AND(O38&gt;=1000,O38&lt;1000000)</formula>
    </cfRule>
  </conditionalFormatting>
  <conditionalFormatting sqref="K38:K39">
    <cfRule type="expression" dxfId="319" priority="77">
      <formula>K38&gt;1000000</formula>
    </cfRule>
    <cfRule type="expression" dxfId="318" priority="78">
      <formula>AND(K38&gt;=1000,K38&lt;1000000)</formula>
    </cfRule>
  </conditionalFormatting>
  <conditionalFormatting sqref="M38:M39">
    <cfRule type="expression" dxfId="317" priority="75">
      <formula>M38&gt;1000000</formula>
    </cfRule>
    <cfRule type="expression" dxfId="316" priority="76">
      <formula>AND(M38&gt;=1000,M38&lt;1000000)</formula>
    </cfRule>
  </conditionalFormatting>
  <conditionalFormatting sqref="I6:I24">
    <cfRule type="expression" dxfId="315" priority="71">
      <formula>I6&gt;1000000</formula>
    </cfRule>
    <cfRule type="expression" dxfId="314" priority="72">
      <formula>AND(I6&gt;=1000,I6&lt;1000000)</formula>
    </cfRule>
  </conditionalFormatting>
  <conditionalFormatting sqref="O7:O27">
    <cfRule type="expression" dxfId="313" priority="69">
      <formula>O7&gt;1000000</formula>
    </cfRule>
    <cfRule type="expression" dxfId="312" priority="70">
      <formula>AND(O7&gt;=1000,O7&lt;1000000)</formula>
    </cfRule>
  </conditionalFormatting>
  <conditionalFormatting sqref="M7:M27">
    <cfRule type="expression" dxfId="311" priority="67">
      <formula>M7&gt;1000000</formula>
    </cfRule>
    <cfRule type="expression" dxfId="310" priority="68">
      <formula>AND(M7&gt;=1000,M7&lt;1000000)</formula>
    </cfRule>
  </conditionalFormatting>
  <conditionalFormatting sqref="K7:K27">
    <cfRule type="expression" dxfId="309" priority="65">
      <formula>K7&gt;1000000</formula>
    </cfRule>
    <cfRule type="expression" dxfId="308" priority="66">
      <formula>AND(K7&gt;=1000,K7&lt;1000000)</formula>
    </cfRule>
  </conditionalFormatting>
  <conditionalFormatting sqref="O5:O6">
    <cfRule type="expression" dxfId="307" priority="59">
      <formula>O5&gt;1000000</formula>
    </cfRule>
    <cfRule type="expression" dxfId="306" priority="60">
      <formula>AND(O5&gt;=1000,O5&lt;1000000)</formula>
    </cfRule>
  </conditionalFormatting>
  <conditionalFormatting sqref="K5:K6">
    <cfRule type="expression" dxfId="305" priority="63">
      <formula>K5&gt;1000000</formula>
    </cfRule>
    <cfRule type="expression" dxfId="304" priority="64">
      <formula>AND(K5&gt;=1000,K5&lt;1000000)</formula>
    </cfRule>
  </conditionalFormatting>
  <conditionalFormatting sqref="M5:M6">
    <cfRule type="expression" dxfId="303" priority="61">
      <formula>M5&gt;1000000</formula>
    </cfRule>
    <cfRule type="expression" dxfId="302" priority="62">
      <formula>AND(M5&gt;=1000,M5&lt;1000000)</formula>
    </cfRule>
  </conditionalFormatting>
  <conditionalFormatting sqref="O28 O30:O32">
    <cfRule type="expression" dxfId="301" priority="55">
      <formula>O28&gt;1000000</formula>
    </cfRule>
    <cfRule type="expression" dxfId="300" priority="56">
      <formula>AND(O28&gt;=1000,O28&lt;1000000)</formula>
    </cfRule>
  </conditionalFormatting>
  <conditionalFormatting sqref="M28 M30:M32">
    <cfRule type="expression" dxfId="299" priority="53">
      <formula>M28&gt;1000000</formula>
    </cfRule>
    <cfRule type="expression" dxfId="298" priority="54">
      <formula>AND(M28&gt;=1000,M28&lt;1000000)</formula>
    </cfRule>
  </conditionalFormatting>
  <conditionalFormatting sqref="K28 K30:K32">
    <cfRule type="expression" dxfId="297" priority="51">
      <formula>K28&gt;1000000</formula>
    </cfRule>
    <cfRule type="expression" dxfId="296" priority="52">
      <formula>AND(K28&gt;=1000,K28&lt;1000000)</formula>
    </cfRule>
  </conditionalFormatting>
  <conditionalFormatting sqref="Q7:Q27">
    <cfRule type="expression" dxfId="295" priority="41">
      <formula>Q7&gt;1000000</formula>
    </cfRule>
    <cfRule type="expression" dxfId="294" priority="42">
      <formula>AND(Q7&gt;=1000,Q7&lt;1000000)</formula>
    </cfRule>
  </conditionalFormatting>
  <conditionalFormatting sqref="O29">
    <cfRule type="expression" dxfId="293" priority="47">
      <formula>O29&gt;1000000</formula>
    </cfRule>
    <cfRule type="expression" dxfId="292" priority="48">
      <formula>AND(O29&gt;=1000,O29&lt;1000000)</formula>
    </cfRule>
  </conditionalFormatting>
  <conditionalFormatting sqref="M29">
    <cfRule type="expression" dxfId="291" priority="45">
      <formula>M29&gt;1000000</formula>
    </cfRule>
    <cfRule type="expression" dxfId="290" priority="46">
      <formula>AND(M29&gt;=1000,M29&lt;1000000)</formula>
    </cfRule>
  </conditionalFormatting>
  <conditionalFormatting sqref="K29">
    <cfRule type="expression" dxfId="289" priority="43">
      <formula>K29&gt;1000000</formula>
    </cfRule>
    <cfRule type="expression" dxfId="288" priority="44">
      <formula>AND(K29&gt;=1000,K29&lt;1000000)</formula>
    </cfRule>
  </conditionalFormatting>
  <conditionalFormatting sqref="Q5:Q6">
    <cfRule type="expression" dxfId="287" priority="39">
      <formula>Q5&gt;1000000</formula>
    </cfRule>
    <cfRule type="expression" dxfId="286" priority="40">
      <formula>AND(Q5&gt;=1000,Q5&lt;1000000)</formula>
    </cfRule>
  </conditionalFormatting>
  <conditionalFormatting sqref="Q28 Q30:Q32">
    <cfRule type="expression" dxfId="285" priority="37">
      <formula>Q28&gt;1000000</formula>
    </cfRule>
    <cfRule type="expression" dxfId="284" priority="38">
      <formula>AND(Q28&gt;=1000,Q28&lt;1000000)</formula>
    </cfRule>
  </conditionalFormatting>
  <conditionalFormatting sqref="Q29">
    <cfRule type="expression" dxfId="283" priority="35">
      <formula>Q29&gt;1000000</formula>
    </cfRule>
    <cfRule type="expression" dxfId="282" priority="36">
      <formula>AND(Q29&gt;=1000,Q29&lt;1000000)</formula>
    </cfRule>
  </conditionalFormatting>
  <conditionalFormatting sqref="S7:S27">
    <cfRule type="expression" dxfId="281" priority="33">
      <formula>S7&gt;1000000</formula>
    </cfRule>
    <cfRule type="expression" dxfId="280" priority="34">
      <formula>AND(S7&gt;=1000,S7&lt;1000000)</formula>
    </cfRule>
  </conditionalFormatting>
  <conditionalFormatting sqref="S5:S6">
    <cfRule type="expression" dxfId="279" priority="31">
      <formula>S5&gt;1000000</formula>
    </cfRule>
    <cfRule type="expression" dxfId="278" priority="32">
      <formula>AND(S5&gt;=1000,S5&lt;1000000)</formula>
    </cfRule>
  </conditionalFormatting>
  <conditionalFormatting sqref="S28 S30:S32">
    <cfRule type="expression" dxfId="277" priority="29">
      <formula>S28&gt;1000000</formula>
    </cfRule>
    <cfRule type="expression" dxfId="276" priority="30">
      <formula>AND(S28&gt;=1000,S28&lt;1000000)</formula>
    </cfRule>
  </conditionalFormatting>
  <conditionalFormatting sqref="S29">
    <cfRule type="expression" dxfId="275" priority="27">
      <formula>S29&gt;1000000</formula>
    </cfRule>
    <cfRule type="expression" dxfId="274" priority="28">
      <formula>AND(S29&gt;=1000,S29&lt;1000000)</formula>
    </cfRule>
  </conditionalFormatting>
  <conditionalFormatting sqref="I25:I27">
    <cfRule type="expression" dxfId="273" priority="25">
      <formula>I25&gt;1000000</formula>
    </cfRule>
    <cfRule type="expression" dxfId="272" priority="26">
      <formula>AND(I25&gt;=1000,I25&lt;1000000)</formula>
    </cfRule>
  </conditionalFormatting>
  <conditionalFormatting sqref="I28 I30:I32">
    <cfRule type="expression" dxfId="271" priority="23">
      <formula>I28&gt;1000000</formula>
    </cfRule>
    <cfRule type="expression" dxfId="270" priority="24">
      <formula>AND(I28&gt;=1000,I28&lt;1000000)</formula>
    </cfRule>
  </conditionalFormatting>
  <conditionalFormatting sqref="I29">
    <cfRule type="expression" dxfId="269" priority="21">
      <formula>I29&gt;1000000</formula>
    </cfRule>
    <cfRule type="expression" dxfId="268" priority="22">
      <formula>AND(I29&gt;=1000,I29&lt;1000000)</formula>
    </cfRule>
  </conditionalFormatting>
  <conditionalFormatting sqref="I5">
    <cfRule type="expression" dxfId="267" priority="19">
      <formula>I5&gt;1000000</formula>
    </cfRule>
    <cfRule type="expression" dxfId="266" priority="20">
      <formula>AND(I5&gt;=1000,I5&lt;1000000)</formula>
    </cfRule>
  </conditionalFormatting>
  <conditionalFormatting sqref="U7:U27">
    <cfRule type="expression" dxfId="265" priority="17">
      <formula>U7&gt;1000000</formula>
    </cfRule>
    <cfRule type="expression" dxfId="264" priority="18">
      <formula>AND(U7&gt;=1000,U7&lt;1000000)</formula>
    </cfRule>
  </conditionalFormatting>
  <conditionalFormatting sqref="U5:U6">
    <cfRule type="expression" dxfId="263" priority="15">
      <formula>U5&gt;1000000</formula>
    </cfRule>
    <cfRule type="expression" dxfId="262" priority="16">
      <formula>AND(U5&gt;=1000,U5&lt;1000000)</formula>
    </cfRule>
  </conditionalFormatting>
  <conditionalFormatting sqref="U28 U30:U32">
    <cfRule type="expression" dxfId="261" priority="13">
      <formula>U28&gt;1000000</formula>
    </cfRule>
    <cfRule type="expression" dxfId="260" priority="14">
      <formula>AND(U28&gt;=1000,U28&lt;1000000)</formula>
    </cfRule>
  </conditionalFormatting>
  <conditionalFormatting sqref="U29">
    <cfRule type="expression" dxfId="259" priority="11">
      <formula>U29&gt;1000000</formula>
    </cfRule>
    <cfRule type="expression" dxfId="258" priority="12">
      <formula>AND(U29&gt;=1000,U29&lt;1000000)</formula>
    </cfRule>
  </conditionalFormatting>
  <conditionalFormatting sqref="D41">
    <cfRule type="expression" dxfId="257" priority="1">
      <formula>$B41="   "</formula>
    </cfRule>
    <cfRule type="expression" dxfId="256" priority="2">
      <formula>OR(TRIM($B41)="",TRIM($B40)="")</formula>
    </cfRule>
  </conditionalFormatting>
  <conditionalFormatting sqref="C4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{010CA655-3DE2-45DE-BC67-C18F2F4080F2}</x14:id>
        </ext>
      </extLst>
    </cfRule>
  </conditionalFormatting>
  <conditionalFormatting sqref="B41:C41 E41:F41">
    <cfRule type="expression" dxfId="255" priority="4">
      <formula>$B41="   "</formula>
    </cfRule>
    <cfRule type="expression" dxfId="254" priority="5">
      <formula>OR(TRIM($B41)="",TRIM(#REF!)="")</formula>
    </cfRule>
  </conditionalFormatting>
  <hyperlinks>
    <hyperlink ref="A41" r:id="rId1" display="See www.haad.ae/statistics_ar for notes on the data"/>
    <hyperlink ref="A41:E41" r:id="rId2" display="Please see www.haad.ae/statistics for notes on the data"/>
    <hyperlink ref="J41:M41" r:id="rId3" display=" www.haad.ae/statistics-ar لقراءة الملاحظات يرجى الرجوع إلى الكتاب الإحصائي  "/>
  </hyperlinks>
  <pageMargins left="0.7" right="0.7" top="0.75" bottom="0.75" header="0.3" footer="0.3"/>
  <pageSetup scale="68" orientation="landscape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0CA655-3DE2-45DE-BC67-C18F2F4080F2}">
            <x14:dataBar gradient="0" negativeBarColorSameAsPositive="1" axisPosition="none">
              <x14:cfvo type="min"/>
              <x14:cfvo type="max"/>
            </x14:dataBar>
          </x14:cfRule>
          <xm:sqref>C41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B22"/>
  <sheetViews>
    <sheetView showGridLines="0" zoomScaleNormal="100" workbookViewId="0"/>
  </sheetViews>
  <sheetFormatPr defaultColWidth="8.33203125" defaultRowHeight="14.25" customHeight="1"/>
  <cols>
    <col min="1" max="1" width="35.109375" style="59" bestFit="1" customWidth="1"/>
    <col min="2" max="2" width="10.33203125" style="59" customWidth="1"/>
    <col min="3" max="7" width="8.33203125" style="59"/>
    <col min="8" max="9" width="8.33203125" style="59" customWidth="1"/>
    <col min="10" max="19" width="14.44140625" style="59" customWidth="1"/>
    <col min="20" max="20" width="8.33203125" style="58"/>
    <col min="21" max="16384" width="8.33203125" style="59"/>
  </cols>
  <sheetData>
    <row r="1" spans="1:28" ht="35.4">
      <c r="A1" s="707" t="s">
        <v>155</v>
      </c>
    </row>
    <row r="3" spans="1:28" ht="34.5" customHeight="1"/>
    <row r="4" spans="1:28" ht="34.5" customHeight="1"/>
    <row r="5" spans="1:28" ht="34.5" customHeight="1"/>
    <row r="6" spans="1:28" ht="34.5" customHeight="1"/>
    <row r="7" spans="1:28" ht="34.5" customHeight="1">
      <c r="T7" s="60"/>
    </row>
    <row r="8" spans="1:28" ht="34.5" customHeight="1">
      <c r="T8" s="60"/>
    </row>
    <row r="9" spans="1:28" ht="34.5" customHeight="1"/>
    <row r="10" spans="1:28" ht="34.5" customHeight="1"/>
    <row r="11" spans="1:28" ht="34.5" customHeight="1"/>
    <row r="12" spans="1:28" ht="34.5" customHeight="1"/>
    <row r="13" spans="1:28" ht="34.5" customHeight="1"/>
    <row r="14" spans="1:28" ht="34.5" customHeight="1"/>
    <row r="15" spans="1:28" ht="34.5" customHeight="1">
      <c r="AB15" s="61"/>
    </row>
    <row r="16" spans="1:28" ht="34.5" customHeight="1"/>
    <row r="17" spans="1:24" ht="34.5" customHeight="1"/>
    <row r="18" spans="1:24" ht="34.5" customHeight="1"/>
    <row r="19" spans="1:24" ht="34.5" customHeight="1"/>
    <row r="20" spans="1:24" ht="34.5" customHeight="1"/>
    <row r="21" spans="1:24" ht="34.5" customHeight="1"/>
    <row r="22" spans="1:24" s="673" customFormat="1" ht="18">
      <c r="A22" s="675" t="s">
        <v>117</v>
      </c>
      <c r="B22" s="675"/>
      <c r="C22" s="1459"/>
      <c r="D22" s="675"/>
      <c r="E22" s="675"/>
      <c r="F22" s="676"/>
      <c r="G22" s="256"/>
      <c r="H22" s="340"/>
      <c r="I22" s="256"/>
      <c r="J22" s="677"/>
      <c r="K22" s="340"/>
      <c r="L22" s="340"/>
      <c r="M22" s="677"/>
      <c r="N22" s="340"/>
      <c r="O22" s="340"/>
      <c r="P22" s="677"/>
      <c r="Q22" s="340"/>
      <c r="R22" s="340"/>
      <c r="S22" s="340"/>
      <c r="T22" s="340"/>
      <c r="U22" s="340"/>
      <c r="V22" s="340"/>
      <c r="W22" s="340"/>
      <c r="X22" s="340"/>
    </row>
  </sheetData>
  <conditionalFormatting sqref="D22">
    <cfRule type="expression" dxfId="393" priority="1">
      <formula>$B22="   "</formula>
    </cfRule>
    <cfRule type="expression" dxfId="392" priority="2">
      <formula>OR(TRIM($B22)="",TRIM($B21)="")</formula>
    </cfRule>
  </conditionalFormatting>
  <conditionalFormatting sqref="C2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{9A8A98AB-D893-4D23-8BB4-152157EA2DCB}</x14:id>
        </ext>
      </extLst>
    </cfRule>
  </conditionalFormatting>
  <conditionalFormatting sqref="B22:C22 E22:F22">
    <cfRule type="expression" dxfId="391" priority="4">
      <formula>$B22="   "</formula>
    </cfRule>
    <cfRule type="expression" dxfId="390" priority="5">
      <formula>OR(TRIM($B22)="",TRIM(#REF!)="")</formula>
    </cfRule>
  </conditionalFormatting>
  <hyperlinks>
    <hyperlink ref="A22" r:id="rId1" display="See www.haad.ae/statistics_ar for notes on the data"/>
    <hyperlink ref="A22:E22" r:id="rId2" display="Please see www.haad.ae/statistics for notes on the data"/>
    <hyperlink ref="J22:M22" r:id="rId3" display=" www.haad.ae/statistics-ar لقراءة الملاحظات يرجى الرجوع إلى الكتاب الإحصائي  "/>
  </hyperlinks>
  <pageMargins left="0.7" right="0.7" top="0.75" bottom="0.75" header="0.3" footer="0.3"/>
  <pageSetup paperSize="9" scale="60" orientation="landscape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8A98AB-D893-4D23-8BB4-152157EA2DCB}">
            <x14:dataBar gradient="0" negativeBarColorSameAsPositive="1" axisPosition="none">
              <x14:cfvo type="min"/>
              <x14:cfvo type="max"/>
            </x14:dataBar>
          </x14:cfRule>
          <xm:sqref>C22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G32"/>
  <sheetViews>
    <sheetView showGridLines="0" zoomScaleNormal="100" workbookViewId="0"/>
  </sheetViews>
  <sheetFormatPr defaultColWidth="9.109375" defaultRowHeight="14.4"/>
  <cols>
    <col min="1" max="1" width="9.109375" style="2"/>
    <col min="2" max="2" width="62.6640625" style="149" customWidth="1"/>
    <col min="3" max="6" width="21.6640625" style="2" customWidth="1"/>
    <col min="7" max="7" width="17.6640625" style="2" customWidth="1"/>
    <col min="8" max="16384" width="9.109375" style="2"/>
  </cols>
  <sheetData>
    <row r="1" spans="1:7" s="727" customFormat="1" ht="23.4">
      <c r="A1" s="1480" t="s">
        <v>2185</v>
      </c>
    </row>
    <row r="2" spans="1:7" s="140" customFormat="1" ht="21">
      <c r="B2" s="139"/>
    </row>
    <row r="3" spans="1:7" s="143" customFormat="1" ht="21">
      <c r="B3" s="141"/>
      <c r="C3" s="142"/>
      <c r="D3" s="142" t="s">
        <v>138</v>
      </c>
      <c r="E3" s="142"/>
      <c r="F3" s="142" t="s">
        <v>137</v>
      </c>
    </row>
    <row r="4" spans="1:7" s="143" customFormat="1" ht="21">
      <c r="B4" s="141"/>
      <c r="C4" s="142" t="s">
        <v>3</v>
      </c>
      <c r="D4" s="142" t="s">
        <v>141</v>
      </c>
      <c r="E4" s="142" t="s">
        <v>139</v>
      </c>
      <c r="F4" s="142" t="s">
        <v>141</v>
      </c>
      <c r="G4" s="142" t="s">
        <v>139</v>
      </c>
    </row>
    <row r="5" spans="1:7" s="144" customFormat="1" ht="21">
      <c r="B5" s="618" t="s">
        <v>142</v>
      </c>
      <c r="C5" s="619">
        <v>100.00000000000001</v>
      </c>
      <c r="D5" s="619">
        <v>95.80521772784563</v>
      </c>
      <c r="E5" s="619">
        <v>2.8886187261760603</v>
      </c>
      <c r="F5" s="619">
        <v>0.91472420173418456</v>
      </c>
      <c r="G5" s="619">
        <v>0.39143934424412763</v>
      </c>
    </row>
    <row r="6" spans="1:7" s="140" customFormat="1" ht="24.9" customHeight="1">
      <c r="B6" s="620" t="s">
        <v>134</v>
      </c>
      <c r="C6" s="621">
        <v>17.207682950168298</v>
      </c>
      <c r="D6" s="621">
        <v>17.201798280688838</v>
      </c>
      <c r="E6" s="621">
        <v>21.098451941574766</v>
      </c>
      <c r="F6" s="621">
        <v>7.3868269611612023</v>
      </c>
      <c r="G6" s="621">
        <v>12.885706896786401</v>
      </c>
    </row>
    <row r="7" spans="1:7" s="145" customFormat="1" ht="24.9" customHeight="1">
      <c r="B7" s="476" t="s">
        <v>240</v>
      </c>
      <c r="C7" s="146">
        <v>15.649336755157565</v>
      </c>
      <c r="D7" s="146">
        <v>15.367697682411263</v>
      </c>
      <c r="E7" s="477">
        <v>23.609504890595634</v>
      </c>
      <c r="F7" s="477">
        <v>24.545676941357378</v>
      </c>
      <c r="G7" s="477">
        <v>5.049748873674611</v>
      </c>
    </row>
    <row r="8" spans="1:7" s="140" customFormat="1" ht="24.9" customHeight="1">
      <c r="B8" s="474" t="s">
        <v>129</v>
      </c>
      <c r="C8" s="475">
        <v>10.624768500462679</v>
      </c>
      <c r="D8" s="475">
        <v>10.838867688228312</v>
      </c>
      <c r="E8" s="475">
        <v>7.0250090839839689</v>
      </c>
      <c r="F8" s="475">
        <v>3.6141981780480421</v>
      </c>
      <c r="G8" s="475">
        <v>1.1705617335202603</v>
      </c>
    </row>
    <row r="9" spans="1:7" s="145" customFormat="1" ht="24.9" customHeight="1">
      <c r="B9" s="476" t="s">
        <v>136</v>
      </c>
      <c r="C9" s="146">
        <v>5.5474002362201036</v>
      </c>
      <c r="D9" s="146">
        <v>5.6894206417441815</v>
      </c>
      <c r="E9" s="146">
        <v>2.7168951035020834</v>
      </c>
      <c r="F9" s="477">
        <v>1.2872486661540969</v>
      </c>
      <c r="G9" s="477">
        <v>1.6306197171596184</v>
      </c>
    </row>
    <row r="10" spans="1:7" s="140" customFormat="1" ht="24.9" customHeight="1">
      <c r="B10" s="474" t="s">
        <v>126</v>
      </c>
      <c r="C10" s="475">
        <v>5.5359451382859426</v>
      </c>
      <c r="D10" s="475">
        <v>5.5898634272106742</v>
      </c>
      <c r="E10" s="475">
        <v>4.456777758718319</v>
      </c>
      <c r="F10" s="475">
        <v>3.5099368607441583</v>
      </c>
      <c r="G10" s="475">
        <v>5.0374988090214918</v>
      </c>
    </row>
    <row r="11" spans="1:7" s="145" customFormat="1" ht="24.9" customHeight="1">
      <c r="B11" s="476" t="s">
        <v>125</v>
      </c>
      <c r="C11" s="477">
        <v>5.3853505600956817</v>
      </c>
      <c r="D11" s="477">
        <v>5.2955073013443732</v>
      </c>
      <c r="E11" s="477">
        <v>6.3069593461744899</v>
      </c>
      <c r="F11" s="477">
        <v>9.4196314158570402</v>
      </c>
      <c r="G11" s="477">
        <v>11.146197716043501</v>
      </c>
    </row>
    <row r="12" spans="1:7" s="140" customFormat="1" ht="24.9" customHeight="1">
      <c r="B12" s="474" t="s">
        <v>133</v>
      </c>
      <c r="C12" s="475">
        <v>5.1254210680882499</v>
      </c>
      <c r="D12" s="475">
        <v>5.1744614778868643</v>
      </c>
      <c r="E12" s="475">
        <v>3.4950743595560745</v>
      </c>
      <c r="F12" s="475">
        <v>5.0994851005335384</v>
      </c>
      <c r="G12" s="475">
        <v>5.2144441873443217</v>
      </c>
    </row>
    <row r="13" spans="1:7" s="145" customFormat="1" ht="24.9" customHeight="1">
      <c r="B13" s="476" t="s">
        <v>135</v>
      </c>
      <c r="C13" s="146">
        <v>4.4905635567194642</v>
      </c>
      <c r="D13" s="146">
        <v>4.6140892756047558</v>
      </c>
      <c r="E13" s="146">
        <v>2.2187054446725432</v>
      </c>
      <c r="F13" s="477">
        <v>0.42869457841150016</v>
      </c>
      <c r="G13" s="477">
        <v>0.51450271543099813</v>
      </c>
    </row>
    <row r="14" spans="1:7" s="140" customFormat="1" ht="24.9" customHeight="1">
      <c r="B14" s="474" t="s">
        <v>132</v>
      </c>
      <c r="C14" s="475">
        <v>4.4209272171848211</v>
      </c>
      <c r="D14" s="475">
        <v>4.5938352606717299</v>
      </c>
      <c r="E14" s="475">
        <v>0.5751037971975218</v>
      </c>
      <c r="F14" s="475">
        <v>0.24638288949465295</v>
      </c>
      <c r="G14" s="475">
        <v>0.23683458329363405</v>
      </c>
    </row>
    <row r="15" spans="1:7" s="145" customFormat="1" ht="24.9" customHeight="1">
      <c r="B15" s="476" t="s">
        <v>53</v>
      </c>
      <c r="C15" s="146">
        <v>4.2231003398381244</v>
      </c>
      <c r="D15" s="146">
        <v>3.8595298977511483</v>
      </c>
      <c r="E15" s="146">
        <v>15.588485381702553</v>
      </c>
      <c r="F15" s="477">
        <v>3.0317327182498079</v>
      </c>
      <c r="G15" s="477">
        <v>12.120758415113858</v>
      </c>
    </row>
    <row r="16" spans="1:7" s="140" customFormat="1" ht="24.9" customHeight="1">
      <c r="B16" s="474" t="s">
        <v>127</v>
      </c>
      <c r="C16" s="475">
        <v>4.1166371924332843</v>
      </c>
      <c r="D16" s="475">
        <v>4.1332927733986145</v>
      </c>
      <c r="E16" s="475">
        <v>3.8462602575240283</v>
      </c>
      <c r="F16" s="475">
        <v>2.7078819226019899</v>
      </c>
      <c r="G16" s="475">
        <v>5.3274170058119745</v>
      </c>
    </row>
    <row r="17" spans="1:7" s="145" customFormat="1" ht="24.9" customHeight="1">
      <c r="B17" s="476" t="s">
        <v>124</v>
      </c>
      <c r="C17" s="477">
        <v>3.8875085939874268</v>
      </c>
      <c r="D17" s="477">
        <v>4.0247319207056984</v>
      </c>
      <c r="E17" s="477">
        <v>0.60018850419523284</v>
      </c>
      <c r="F17" s="477">
        <v>0.88010530975513157</v>
      </c>
      <c r="G17" s="477">
        <v>1.5884250500210972</v>
      </c>
    </row>
    <row r="18" spans="1:7" s="145" customFormat="1" ht="24.9" customHeight="1">
      <c r="B18" s="474" t="s">
        <v>122</v>
      </c>
      <c r="C18" s="475">
        <v>3.7775609656295916</v>
      </c>
      <c r="D18" s="475">
        <v>3.7897141636849181</v>
      </c>
      <c r="E18" s="475">
        <v>1.9335513489485634</v>
      </c>
      <c r="F18" s="475">
        <v>5.2870389785885692</v>
      </c>
      <c r="G18" s="475">
        <v>10.883501885148839</v>
      </c>
    </row>
    <row r="19" spans="1:7" s="140" customFormat="1" ht="24.9" customHeight="1">
      <c r="B19" s="476" t="s">
        <v>128</v>
      </c>
      <c r="C19" s="146">
        <v>3.1403218594810065</v>
      </c>
      <c r="D19" s="146">
        <v>2.9099324754944216</v>
      </c>
      <c r="E19" s="146">
        <v>2.5796670005146054</v>
      </c>
      <c r="F19" s="477">
        <v>24.1431933086368</v>
      </c>
      <c r="G19" s="477">
        <v>14.58574364698036</v>
      </c>
    </row>
    <row r="20" spans="1:7" s="145" customFormat="1" ht="24.9" customHeight="1">
      <c r="B20" s="474" t="s">
        <v>241</v>
      </c>
      <c r="C20" s="475">
        <v>2.697547692634255</v>
      </c>
      <c r="D20" s="475">
        <v>2.7270290441016991</v>
      </c>
      <c r="E20" s="475">
        <v>1.2086770952647083</v>
      </c>
      <c r="F20" s="475">
        <v>2.5098436662705903</v>
      </c>
      <c r="G20" s="475">
        <v>6.9076753460643268</v>
      </c>
    </row>
    <row r="21" spans="1:7" s="145" customFormat="1" ht="24.9" customHeight="1">
      <c r="B21" s="476" t="s">
        <v>131</v>
      </c>
      <c r="C21" s="146">
        <v>1.8900911591365648</v>
      </c>
      <c r="D21" s="146">
        <v>1.942394511729199</v>
      </c>
      <c r="E21" s="146">
        <v>0.82244638604995179</v>
      </c>
      <c r="F21" s="477">
        <v>0.28773793714032758</v>
      </c>
      <c r="G21" s="477">
        <v>0.71186486817569317</v>
      </c>
    </row>
    <row r="22" spans="1:7" s="145" customFormat="1" ht="24.9" customHeight="1">
      <c r="B22" s="474" t="s">
        <v>130</v>
      </c>
      <c r="C22" s="475">
        <v>1.7389318179783873</v>
      </c>
      <c r="D22" s="475">
        <v>1.7216413204149572</v>
      </c>
      <c r="E22" s="475">
        <v>1.8238057558335778</v>
      </c>
      <c r="F22" s="475">
        <v>2.6764287877728847</v>
      </c>
      <c r="G22" s="475">
        <v>3.1537110890307476</v>
      </c>
    </row>
    <row r="23" spans="1:7" s="145" customFormat="1" ht="24.9" customHeight="1">
      <c r="B23" s="476" t="s">
        <v>56</v>
      </c>
      <c r="C23" s="477">
        <v>0.35961015584474265</v>
      </c>
      <c r="D23" s="477">
        <v>0.3480109133659815</v>
      </c>
      <c r="E23" s="146">
        <v>6.4371784869126078E-2</v>
      </c>
      <c r="F23" s="477">
        <v>1.9856247524521795</v>
      </c>
      <c r="G23" s="477">
        <v>1.5775361036627693</v>
      </c>
    </row>
    <row r="24" spans="1:7" s="140" customFormat="1" ht="24.9" customHeight="1">
      <c r="B24" s="1023" t="s">
        <v>123</v>
      </c>
      <c r="C24" s="1024">
        <v>0.18069750997073036</v>
      </c>
      <c r="D24" s="1024">
        <v>0.17760913644043194</v>
      </c>
      <c r="E24" s="1024">
        <v>2.9326973622323914E-2</v>
      </c>
      <c r="F24" s="1024">
        <v>0.94941869947112145</v>
      </c>
      <c r="G24" s="1024">
        <v>0.25725135771549906</v>
      </c>
    </row>
    <row r="25" spans="1:7" s="140" customFormat="1" ht="21">
      <c r="B25" s="148"/>
      <c r="C25" s="148"/>
      <c r="D25" s="148"/>
      <c r="E25" s="148"/>
      <c r="F25" s="148"/>
      <c r="G25" s="148"/>
    </row>
    <row r="26" spans="1:7">
      <c r="B26" s="148"/>
      <c r="C26" s="148"/>
      <c r="D26" s="148"/>
      <c r="E26" s="148"/>
      <c r="F26" s="148"/>
      <c r="G26" s="148"/>
    </row>
    <row r="27" spans="1:7" s="140" customFormat="1" ht="21">
      <c r="B27" s="148"/>
      <c r="C27" s="148"/>
      <c r="D27" s="148"/>
      <c r="E27" s="148"/>
      <c r="F27" s="148"/>
      <c r="G27" s="148"/>
    </row>
    <row r="28" spans="1:7" s="140" customFormat="1" ht="21">
      <c r="B28" s="148"/>
      <c r="C28" s="148"/>
      <c r="D28" s="148"/>
      <c r="E28" s="148"/>
      <c r="F28" s="148"/>
      <c r="G28" s="148"/>
    </row>
    <row r="29" spans="1:7" s="140" customFormat="1" ht="21">
      <c r="B29" s="148"/>
      <c r="C29" s="148"/>
      <c r="D29" s="148"/>
      <c r="E29" s="148"/>
      <c r="F29" s="148"/>
      <c r="G29" s="148"/>
    </row>
    <row r="30" spans="1:7" s="140" customFormat="1" ht="21">
      <c r="B30" s="148"/>
      <c r="C30" s="148"/>
      <c r="D30" s="148"/>
      <c r="E30" s="148"/>
      <c r="F30" s="148"/>
      <c r="G30" s="148"/>
    </row>
    <row r="31" spans="1:7" s="673" customFormat="1" ht="18">
      <c r="A31" s="675" t="s">
        <v>117</v>
      </c>
      <c r="B31" s="675"/>
      <c r="C31" s="1459"/>
      <c r="D31" s="675"/>
      <c r="E31" s="675"/>
      <c r="F31" s="676"/>
      <c r="G31" s="256"/>
    </row>
    <row r="32" spans="1:7" s="140" customFormat="1" ht="21">
      <c r="B32" s="148"/>
      <c r="C32" s="148"/>
      <c r="D32" s="148"/>
      <c r="E32" s="148"/>
      <c r="F32" s="148"/>
      <c r="G32" s="148"/>
    </row>
  </sheetData>
  <conditionalFormatting sqref="D31">
    <cfRule type="expression" dxfId="253" priority="1">
      <formula>$B31="   "</formula>
    </cfRule>
    <cfRule type="expression" dxfId="252" priority="2">
      <formula>OR(TRIM($B31)="",TRIM($B30)="")</formula>
    </cfRule>
  </conditionalFormatting>
  <conditionalFormatting sqref="C3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{08422FF7-4A9C-41B2-8399-23DEF6229C0D}</x14:id>
        </ext>
      </extLst>
    </cfRule>
  </conditionalFormatting>
  <conditionalFormatting sqref="B31:C31 E31:F31">
    <cfRule type="expression" dxfId="251" priority="4">
      <formula>$B31="   "</formula>
    </cfRule>
    <cfRule type="expression" dxfId="250" priority="5">
      <formula>OR(TRIM($B31)="",TRIM(#REF!)="")</formula>
    </cfRule>
  </conditionalFormatting>
  <hyperlinks>
    <hyperlink ref="A31" r:id="rId1" display="See www.haad.ae/statistics_ar for notes on the data"/>
    <hyperlink ref="A31:E31" r:id="rId2" display="Please see www.haad.ae/statistics for notes on the data"/>
  </hyperlinks>
  <pageMargins left="0.7" right="0.7" top="0.4" bottom="0.22" header="0.3" footer="0.3"/>
  <pageSetup paperSize="9" scale="35"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422FF7-4A9C-41B2-8399-23DEF6229C0D}">
            <x14:dataBar gradient="0" negativeBarColorSameAsPositive="1" axisPosition="none">
              <x14:cfvo type="min"/>
              <x14:cfvo type="max"/>
            </x14:dataBar>
          </x14:cfRule>
          <xm:sqref>C31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zoomScale="98" zoomScaleNormal="98" workbookViewId="0"/>
  </sheetViews>
  <sheetFormatPr defaultColWidth="9.109375" defaultRowHeight="15.6"/>
  <cols>
    <col min="1" max="1" width="9.109375" style="150"/>
    <col min="2" max="2" width="41.5546875" style="150" bestFit="1" customWidth="1"/>
    <col min="3" max="3" width="11.88671875" style="167" customWidth="1"/>
    <col min="4" max="4" width="1.88671875" style="167" customWidth="1"/>
    <col min="5" max="9" width="11.88671875" style="168" customWidth="1"/>
    <col min="10" max="10" width="1.44140625" style="152" customWidth="1"/>
    <col min="11" max="16" width="11.88671875" style="151" customWidth="1"/>
    <col min="17" max="16384" width="9.109375" style="150"/>
  </cols>
  <sheetData>
    <row r="1" spans="1:16" s="1482" customFormat="1" ht="36.6">
      <c r="A1" s="1481" t="s">
        <v>2186</v>
      </c>
      <c r="C1" s="1483"/>
      <c r="D1" s="1483"/>
      <c r="E1" s="1484"/>
      <c r="F1" s="1484"/>
      <c r="G1" s="1484"/>
      <c r="H1" s="1484"/>
      <c r="I1" s="1484"/>
      <c r="J1" s="1484"/>
      <c r="K1" s="1483"/>
      <c r="L1" s="1483"/>
      <c r="M1" s="1483"/>
      <c r="N1" s="1483"/>
      <c r="O1" s="1483"/>
      <c r="P1" s="1483"/>
    </row>
    <row r="2" spans="1:16">
      <c r="C2" s="151"/>
      <c r="D2" s="151"/>
      <c r="E2" s="152"/>
      <c r="F2" s="152"/>
      <c r="G2" s="152"/>
      <c r="H2" s="152"/>
      <c r="I2" s="152"/>
    </row>
    <row r="3" spans="1:16" ht="33.75" customHeight="1">
      <c r="C3" s="151"/>
      <c r="D3" s="151"/>
      <c r="E3" s="152"/>
      <c r="F3" s="152"/>
      <c r="G3" s="152"/>
      <c r="H3" s="152"/>
      <c r="I3" s="152"/>
    </row>
    <row r="4" spans="1:16" s="153" customFormat="1">
      <c r="C4" s="155" t="s">
        <v>148</v>
      </c>
      <c r="D4" s="155"/>
      <c r="E4" s="156" t="s">
        <v>138</v>
      </c>
      <c r="F4" s="155"/>
      <c r="G4" s="156"/>
      <c r="H4" s="156"/>
      <c r="I4" s="156"/>
      <c r="J4" s="156"/>
      <c r="K4" s="155" t="s">
        <v>137</v>
      </c>
      <c r="L4" s="155"/>
      <c r="M4" s="155"/>
      <c r="N4" s="155"/>
      <c r="O4" s="155"/>
      <c r="P4" s="155"/>
    </row>
    <row r="5" spans="1:16" s="153" customFormat="1" ht="20.25" customHeight="1">
      <c r="C5" s="157">
        <v>1</v>
      </c>
      <c r="D5" s="157"/>
      <c r="E5" s="157">
        <v>0.60507596656676943</v>
      </c>
      <c r="F5" s="157"/>
      <c r="G5" s="157"/>
      <c r="H5" s="157"/>
      <c r="I5" s="157"/>
      <c r="J5" s="157"/>
      <c r="K5" s="157">
        <v>0.39492403343323057</v>
      </c>
      <c r="L5" s="155"/>
      <c r="M5" s="155"/>
      <c r="N5" s="155"/>
      <c r="O5" s="155"/>
      <c r="P5" s="155"/>
    </row>
    <row r="6" spans="1:16" s="153" customFormat="1">
      <c r="C6" s="158"/>
      <c r="D6" s="155"/>
      <c r="E6" s="159"/>
      <c r="F6" s="160" t="s">
        <v>149</v>
      </c>
      <c r="G6" s="160"/>
      <c r="H6" s="160"/>
      <c r="I6" s="161"/>
      <c r="J6" s="156"/>
      <c r="K6" s="159"/>
      <c r="L6" s="156" t="s">
        <v>149</v>
      </c>
      <c r="M6" s="156"/>
      <c r="N6" s="155"/>
      <c r="O6" s="155"/>
      <c r="P6" s="158"/>
    </row>
    <row r="7" spans="1:16" s="153" customFormat="1">
      <c r="B7" s="162"/>
      <c r="C7" s="163"/>
      <c r="D7" s="151"/>
      <c r="E7" s="151"/>
      <c r="F7" s="156" t="s">
        <v>150</v>
      </c>
      <c r="G7" s="156" t="s">
        <v>151</v>
      </c>
      <c r="H7" s="156" t="s">
        <v>152</v>
      </c>
      <c r="I7" s="164" t="s">
        <v>153</v>
      </c>
      <c r="J7" s="156"/>
      <c r="K7" s="155"/>
      <c r="L7" s="155" t="s">
        <v>146</v>
      </c>
      <c r="M7" s="155" t="s">
        <v>150</v>
      </c>
      <c r="N7" s="155" t="s">
        <v>153</v>
      </c>
      <c r="O7" s="155" t="s">
        <v>151</v>
      </c>
      <c r="P7" s="158" t="s">
        <v>152</v>
      </c>
    </row>
    <row r="8" spans="1:16" s="153" customFormat="1">
      <c r="B8" s="478" t="s">
        <v>154</v>
      </c>
      <c r="C8" s="1025"/>
      <c r="D8" s="1026"/>
      <c r="E8" s="1027">
        <v>99.9</v>
      </c>
      <c r="F8" s="1028">
        <v>68.600000000000009</v>
      </c>
      <c r="G8" s="1028">
        <v>24.700000000000003</v>
      </c>
      <c r="H8" s="1028">
        <v>3.5000000000000004</v>
      </c>
      <c r="I8" s="1029">
        <v>3.1</v>
      </c>
      <c r="J8" s="1028"/>
      <c r="K8" s="1030">
        <v>99.7</v>
      </c>
      <c r="L8" s="1028">
        <v>56.800000000000011</v>
      </c>
      <c r="M8" s="1028">
        <v>20.100000000000001</v>
      </c>
      <c r="N8" s="1028">
        <v>13.600000000000001</v>
      </c>
      <c r="O8" s="1028">
        <v>1.9000000000000004</v>
      </c>
      <c r="P8" s="1031">
        <v>7.2999999999999989</v>
      </c>
    </row>
    <row r="9" spans="1:16" ht="27" customHeight="1">
      <c r="B9" s="342" t="s">
        <v>240</v>
      </c>
      <c r="C9" s="1032">
        <v>16.960329933010225</v>
      </c>
      <c r="D9" s="343"/>
      <c r="E9" s="165">
        <v>16.7</v>
      </c>
      <c r="F9" s="165">
        <v>10.7</v>
      </c>
      <c r="G9" s="165">
        <v>2.4</v>
      </c>
      <c r="H9" s="165">
        <v>0.5</v>
      </c>
      <c r="I9" s="1033">
        <v>3.1</v>
      </c>
      <c r="J9" s="165"/>
      <c r="K9" s="165">
        <v>17.400000000000002</v>
      </c>
      <c r="L9" s="165">
        <v>9.1</v>
      </c>
      <c r="M9" s="165">
        <v>5.2</v>
      </c>
      <c r="N9" s="165">
        <v>1.3</v>
      </c>
      <c r="O9" s="165">
        <v>0.8</v>
      </c>
      <c r="P9" s="1034">
        <v>1</v>
      </c>
    </row>
    <row r="10" spans="1:16" s="151" customFormat="1" ht="27" customHeight="1">
      <c r="B10" s="342" t="s">
        <v>124</v>
      </c>
      <c r="C10" s="1032">
        <v>8.5694721600956107</v>
      </c>
      <c r="D10" s="343"/>
      <c r="E10" s="165">
        <v>11.899999999999999</v>
      </c>
      <c r="F10" s="165">
        <v>4.8</v>
      </c>
      <c r="G10" s="165">
        <v>6.1</v>
      </c>
      <c r="H10" s="165">
        <v>1</v>
      </c>
      <c r="I10" s="165">
        <v>0</v>
      </c>
      <c r="J10" s="1035"/>
      <c r="K10" s="165">
        <v>3.5</v>
      </c>
      <c r="L10" s="165">
        <v>0.6</v>
      </c>
      <c r="M10" s="165">
        <v>1.5</v>
      </c>
      <c r="N10" s="165">
        <v>0.1</v>
      </c>
      <c r="O10" s="165">
        <v>0.3</v>
      </c>
      <c r="P10" s="1036">
        <v>1</v>
      </c>
    </row>
    <row r="11" spans="1:16" ht="27" customHeight="1">
      <c r="B11" s="342" t="s">
        <v>129</v>
      </c>
      <c r="C11" s="1032">
        <v>8.3076384120806992</v>
      </c>
      <c r="D11" s="343"/>
      <c r="E11" s="165">
        <v>10.500000000000002</v>
      </c>
      <c r="F11" s="165">
        <v>8.3000000000000007</v>
      </c>
      <c r="G11" s="165">
        <v>1.9</v>
      </c>
      <c r="H11" s="165">
        <v>0.3</v>
      </c>
      <c r="I11" s="165">
        <v>0</v>
      </c>
      <c r="J11" s="1035"/>
      <c r="K11" s="165">
        <v>5</v>
      </c>
      <c r="L11" s="165">
        <v>2.4</v>
      </c>
      <c r="M11" s="165">
        <v>1</v>
      </c>
      <c r="N11" s="165">
        <v>0.3</v>
      </c>
      <c r="O11" s="165">
        <v>0.2</v>
      </c>
      <c r="P11" s="1036">
        <v>1.1000000000000001</v>
      </c>
    </row>
    <row r="12" spans="1:16" s="151" customFormat="1" ht="27" customHeight="1">
      <c r="B12" s="342" t="s">
        <v>122</v>
      </c>
      <c r="C12" s="1032">
        <v>8.1846684588350485</v>
      </c>
      <c r="D12" s="343"/>
      <c r="E12" s="165">
        <v>5</v>
      </c>
      <c r="F12" s="165">
        <v>2.9</v>
      </c>
      <c r="G12" s="165">
        <v>2</v>
      </c>
      <c r="H12" s="165">
        <v>0.1</v>
      </c>
      <c r="I12" s="165">
        <v>0</v>
      </c>
      <c r="J12" s="1035"/>
      <c r="K12" s="165">
        <v>13.100000000000001</v>
      </c>
      <c r="L12" s="165">
        <v>7.9</v>
      </c>
      <c r="M12" s="165">
        <v>2.2000000000000002</v>
      </c>
      <c r="N12" s="165">
        <v>2</v>
      </c>
      <c r="O12" s="165">
        <v>0</v>
      </c>
      <c r="P12" s="1036">
        <v>1</v>
      </c>
    </row>
    <row r="13" spans="1:16" ht="27" customHeight="1">
      <c r="B13" s="342" t="s">
        <v>134</v>
      </c>
      <c r="C13" s="1032">
        <v>6.5791338413217648</v>
      </c>
      <c r="D13" s="343"/>
      <c r="E13" s="165">
        <v>8.1</v>
      </c>
      <c r="F13" s="165">
        <v>5.5</v>
      </c>
      <c r="G13" s="165">
        <v>2.6</v>
      </c>
      <c r="H13" s="165">
        <v>0</v>
      </c>
      <c r="I13" s="165">
        <v>0</v>
      </c>
      <c r="J13" s="1035"/>
      <c r="K13" s="165">
        <v>4.0999999999999996</v>
      </c>
      <c r="L13" s="165">
        <v>3.1</v>
      </c>
      <c r="M13" s="165">
        <v>0.7</v>
      </c>
      <c r="N13" s="165">
        <v>0.1</v>
      </c>
      <c r="O13" s="165">
        <v>0.1</v>
      </c>
      <c r="P13" s="1036">
        <v>0.1</v>
      </c>
    </row>
    <row r="14" spans="1:16" s="151" customFormat="1" ht="27" customHeight="1">
      <c r="B14" s="342" t="s">
        <v>128</v>
      </c>
      <c r="C14" s="1032">
        <v>5.7286662617529363</v>
      </c>
      <c r="D14" s="343"/>
      <c r="E14" s="165">
        <v>3</v>
      </c>
      <c r="F14" s="165">
        <v>2.7</v>
      </c>
      <c r="G14" s="165">
        <v>0.3</v>
      </c>
      <c r="H14" s="165">
        <v>0</v>
      </c>
      <c r="I14" s="165">
        <v>0</v>
      </c>
      <c r="J14" s="1035"/>
      <c r="K14" s="165">
        <v>9.9000000000000021</v>
      </c>
      <c r="L14" s="165">
        <v>9.3000000000000007</v>
      </c>
      <c r="M14" s="165">
        <v>0.3</v>
      </c>
      <c r="N14" s="165">
        <v>0.3</v>
      </c>
      <c r="O14" s="165">
        <v>0</v>
      </c>
      <c r="P14" s="1036">
        <v>0</v>
      </c>
    </row>
    <row r="15" spans="1:16" ht="27" customHeight="1">
      <c r="B15" s="342" t="s">
        <v>132</v>
      </c>
      <c r="C15" s="1032">
        <v>5.4649238898211223</v>
      </c>
      <c r="D15" s="343"/>
      <c r="E15" s="165">
        <v>8.7999999999999989</v>
      </c>
      <c r="F15" s="165">
        <v>8.6999999999999993</v>
      </c>
      <c r="G15" s="165">
        <v>0.1</v>
      </c>
      <c r="H15" s="165">
        <v>0</v>
      </c>
      <c r="I15" s="165">
        <v>0</v>
      </c>
      <c r="J15" s="1035"/>
      <c r="K15" s="165">
        <v>0.4</v>
      </c>
      <c r="L15" s="165">
        <v>0.1</v>
      </c>
      <c r="M15" s="165">
        <v>0.3</v>
      </c>
      <c r="N15" s="165">
        <v>0</v>
      </c>
      <c r="O15" s="165">
        <v>0</v>
      </c>
      <c r="P15" s="1036">
        <v>0</v>
      </c>
    </row>
    <row r="16" spans="1:16" s="151" customFormat="1" ht="27" customHeight="1">
      <c r="B16" s="342" t="s">
        <v>133</v>
      </c>
      <c r="C16" s="1032">
        <v>5.3425972161603603</v>
      </c>
      <c r="D16" s="343"/>
      <c r="E16" s="165">
        <v>3.7</v>
      </c>
      <c r="F16" s="165">
        <v>2.2999999999999998</v>
      </c>
      <c r="G16" s="165">
        <v>1.2</v>
      </c>
      <c r="H16" s="165">
        <v>0.2</v>
      </c>
      <c r="I16" s="165">
        <v>0</v>
      </c>
      <c r="J16" s="1035"/>
      <c r="K16" s="165">
        <v>7.8999999999999995</v>
      </c>
      <c r="L16" s="165">
        <v>2.8</v>
      </c>
      <c r="M16" s="165">
        <v>1.4</v>
      </c>
      <c r="N16" s="165">
        <v>3.4</v>
      </c>
      <c r="O16" s="165">
        <v>0</v>
      </c>
      <c r="P16" s="1036">
        <v>0.3</v>
      </c>
    </row>
    <row r="17" spans="1:16" ht="27" customHeight="1">
      <c r="B17" s="342" t="s">
        <v>126</v>
      </c>
      <c r="C17" s="1032">
        <v>5.3015144276050226</v>
      </c>
      <c r="D17" s="343"/>
      <c r="E17" s="165">
        <v>6</v>
      </c>
      <c r="F17" s="165">
        <v>4.7</v>
      </c>
      <c r="G17" s="165">
        <v>1.2</v>
      </c>
      <c r="H17" s="165">
        <v>0.1</v>
      </c>
      <c r="I17" s="165">
        <v>0</v>
      </c>
      <c r="J17" s="1035"/>
      <c r="K17" s="165">
        <v>4.3</v>
      </c>
      <c r="L17" s="165">
        <v>2.2000000000000002</v>
      </c>
      <c r="M17" s="165">
        <v>1.4</v>
      </c>
      <c r="N17" s="165">
        <v>0.5</v>
      </c>
      <c r="O17" s="165">
        <v>0</v>
      </c>
      <c r="P17" s="1036">
        <v>0.2</v>
      </c>
    </row>
    <row r="18" spans="1:16" s="151" customFormat="1" ht="27" customHeight="1">
      <c r="B18" s="342" t="s">
        <v>125</v>
      </c>
      <c r="C18" s="1032">
        <v>4.8120811530763596</v>
      </c>
      <c r="D18" s="343"/>
      <c r="E18" s="165">
        <v>4</v>
      </c>
      <c r="F18" s="165">
        <v>2.9</v>
      </c>
      <c r="G18" s="165">
        <v>1.1000000000000001</v>
      </c>
      <c r="H18" s="165">
        <v>0</v>
      </c>
      <c r="I18" s="165">
        <v>0</v>
      </c>
      <c r="J18" s="1035"/>
      <c r="K18" s="165">
        <v>6.0000000000000009</v>
      </c>
      <c r="L18" s="165">
        <v>4.4000000000000004</v>
      </c>
      <c r="M18" s="165">
        <v>0.9</v>
      </c>
      <c r="N18" s="165">
        <v>0.4</v>
      </c>
      <c r="O18" s="165">
        <v>0.1</v>
      </c>
      <c r="P18" s="1036">
        <v>0.2</v>
      </c>
    </row>
    <row r="19" spans="1:16" ht="27" customHeight="1">
      <c r="B19" s="342" t="s">
        <v>130</v>
      </c>
      <c r="C19" s="1032">
        <v>4.4649152543678348</v>
      </c>
      <c r="D19" s="343"/>
      <c r="E19" s="165">
        <v>2.5999999999999996</v>
      </c>
      <c r="F19" s="165">
        <v>1.4</v>
      </c>
      <c r="G19" s="165">
        <v>0.7</v>
      </c>
      <c r="H19" s="165">
        <v>0.5</v>
      </c>
      <c r="I19" s="165">
        <v>0</v>
      </c>
      <c r="J19" s="1035"/>
      <c r="K19" s="165">
        <v>7.2</v>
      </c>
      <c r="L19" s="165">
        <v>1.4</v>
      </c>
      <c r="M19" s="165">
        <v>1.9</v>
      </c>
      <c r="N19" s="165">
        <v>2.7</v>
      </c>
      <c r="O19" s="165">
        <v>0</v>
      </c>
      <c r="P19" s="1036">
        <v>1.2</v>
      </c>
    </row>
    <row r="20" spans="1:16" s="151" customFormat="1" ht="27" customHeight="1">
      <c r="B20" s="342" t="s">
        <v>53</v>
      </c>
      <c r="C20" s="1032">
        <v>4.0539140881895266</v>
      </c>
      <c r="D20" s="343"/>
      <c r="E20" s="165">
        <v>2.6999999999999997</v>
      </c>
      <c r="F20" s="165">
        <v>2.2999999999999998</v>
      </c>
      <c r="G20" s="165">
        <v>0.3</v>
      </c>
      <c r="H20" s="165">
        <v>0.1</v>
      </c>
      <c r="I20" s="165">
        <v>0</v>
      </c>
      <c r="J20" s="1035"/>
      <c r="K20" s="165">
        <v>6.2000000000000011</v>
      </c>
      <c r="L20" s="165">
        <v>4.2</v>
      </c>
      <c r="M20" s="165">
        <v>1.1000000000000001</v>
      </c>
      <c r="N20" s="165">
        <v>0.4</v>
      </c>
      <c r="O20" s="165">
        <v>0</v>
      </c>
      <c r="P20" s="1036">
        <v>0.5</v>
      </c>
    </row>
    <row r="21" spans="1:16" ht="27" customHeight="1">
      <c r="B21" s="342" t="s">
        <v>241</v>
      </c>
      <c r="C21" s="1032">
        <v>3.629905976116651</v>
      </c>
      <c r="D21" s="343"/>
      <c r="E21" s="165">
        <v>4.0999999999999996</v>
      </c>
      <c r="F21" s="165">
        <v>2.6</v>
      </c>
      <c r="G21" s="165">
        <v>1.5</v>
      </c>
      <c r="H21" s="165">
        <v>0</v>
      </c>
      <c r="I21" s="165">
        <v>0</v>
      </c>
      <c r="J21" s="1035"/>
      <c r="K21" s="165">
        <v>2.7000000000000006</v>
      </c>
      <c r="L21" s="165">
        <v>2.1</v>
      </c>
      <c r="M21" s="165">
        <v>0.2</v>
      </c>
      <c r="N21" s="165">
        <v>0.2</v>
      </c>
      <c r="O21" s="165">
        <v>0.1</v>
      </c>
      <c r="P21" s="1036">
        <v>0.1</v>
      </c>
    </row>
    <row r="22" spans="1:16" s="151" customFormat="1" ht="27" customHeight="1">
      <c r="B22" s="342" t="s">
        <v>135</v>
      </c>
      <c r="C22" s="1032">
        <v>3.0850731466453181</v>
      </c>
      <c r="D22" s="343"/>
      <c r="E22" s="165">
        <v>3.7</v>
      </c>
      <c r="F22" s="165">
        <v>2.6</v>
      </c>
      <c r="G22" s="165">
        <v>0.6</v>
      </c>
      <c r="H22" s="165">
        <v>0.5</v>
      </c>
      <c r="I22" s="165">
        <v>0</v>
      </c>
      <c r="J22" s="1035"/>
      <c r="K22" s="165">
        <v>2.1</v>
      </c>
      <c r="L22" s="165">
        <v>0.3</v>
      </c>
      <c r="M22" s="165">
        <v>1</v>
      </c>
      <c r="N22" s="165">
        <v>0.3</v>
      </c>
      <c r="O22" s="165">
        <v>0.2</v>
      </c>
      <c r="P22" s="1036">
        <v>0.3</v>
      </c>
    </row>
    <row r="23" spans="1:16" ht="27" customHeight="1">
      <c r="B23" s="342" t="s">
        <v>127</v>
      </c>
      <c r="C23" s="1032">
        <v>3.0843936703276249</v>
      </c>
      <c r="D23" s="343"/>
      <c r="E23" s="165">
        <v>2.7</v>
      </c>
      <c r="F23" s="165">
        <v>1.8</v>
      </c>
      <c r="G23" s="165">
        <v>0.9</v>
      </c>
      <c r="H23" s="165">
        <v>0</v>
      </c>
      <c r="I23" s="165">
        <v>0</v>
      </c>
      <c r="J23" s="1035"/>
      <c r="K23" s="165">
        <v>3.6999999999999997</v>
      </c>
      <c r="L23" s="165">
        <v>3</v>
      </c>
      <c r="M23" s="165">
        <v>0.3</v>
      </c>
      <c r="N23" s="165">
        <v>0.4</v>
      </c>
      <c r="O23" s="165">
        <v>0</v>
      </c>
      <c r="P23" s="1036">
        <v>0</v>
      </c>
    </row>
    <row r="24" spans="1:16" s="151" customFormat="1" ht="27" customHeight="1">
      <c r="B24" s="342" t="s">
        <v>136</v>
      </c>
      <c r="C24" s="1032">
        <v>2.2727724618806127</v>
      </c>
      <c r="D24" s="343"/>
      <c r="E24" s="165">
        <v>3</v>
      </c>
      <c r="F24" s="165">
        <v>2.1</v>
      </c>
      <c r="G24" s="165">
        <v>0.9</v>
      </c>
      <c r="H24" s="165">
        <v>0</v>
      </c>
      <c r="I24" s="165">
        <v>0</v>
      </c>
      <c r="J24" s="1035"/>
      <c r="K24" s="165">
        <v>0.89999999999999991</v>
      </c>
      <c r="L24" s="165">
        <v>0.5</v>
      </c>
      <c r="M24" s="165">
        <v>0.2</v>
      </c>
      <c r="N24" s="165">
        <v>0.1</v>
      </c>
      <c r="O24" s="165">
        <v>0.1</v>
      </c>
      <c r="P24" s="1036">
        <v>0</v>
      </c>
    </row>
    <row r="25" spans="1:16" ht="27" customHeight="1">
      <c r="B25" s="342" t="s">
        <v>56</v>
      </c>
      <c r="C25" s="1032">
        <v>1.7686072147107215</v>
      </c>
      <c r="D25" s="343"/>
      <c r="E25" s="165">
        <v>1.1000000000000001</v>
      </c>
      <c r="F25" s="165">
        <v>0.7</v>
      </c>
      <c r="G25" s="165">
        <v>0.3</v>
      </c>
      <c r="H25" s="165">
        <v>0.1</v>
      </c>
      <c r="I25" s="165">
        <v>0</v>
      </c>
      <c r="J25" s="1035"/>
      <c r="K25" s="165">
        <v>2.9000000000000004</v>
      </c>
      <c r="L25" s="165">
        <v>2.2000000000000002</v>
      </c>
      <c r="M25" s="165">
        <v>0.2</v>
      </c>
      <c r="N25" s="165">
        <v>0.4</v>
      </c>
      <c r="O25" s="165">
        <v>0</v>
      </c>
      <c r="P25" s="1036">
        <v>0.1</v>
      </c>
    </row>
    <row r="26" spans="1:16" s="151" customFormat="1" ht="27" customHeight="1">
      <c r="B26" s="342" t="s">
        <v>131</v>
      </c>
      <c r="C26" s="1032">
        <v>1.2682888973629451</v>
      </c>
      <c r="D26" s="343"/>
      <c r="E26" s="165">
        <v>1.9</v>
      </c>
      <c r="F26" s="165">
        <v>1.4</v>
      </c>
      <c r="G26" s="165">
        <v>0.5</v>
      </c>
      <c r="H26" s="165">
        <v>0</v>
      </c>
      <c r="I26" s="165">
        <v>0</v>
      </c>
      <c r="J26" s="1035"/>
      <c r="K26" s="165">
        <v>0.2</v>
      </c>
      <c r="L26" s="165">
        <v>0.2</v>
      </c>
      <c r="M26" s="165">
        <v>0</v>
      </c>
      <c r="N26" s="165">
        <v>0</v>
      </c>
      <c r="O26" s="165">
        <v>0</v>
      </c>
      <c r="P26" s="1036">
        <v>0</v>
      </c>
    </row>
    <row r="27" spans="1:16" ht="27" customHeight="1">
      <c r="B27" s="342" t="s">
        <v>123</v>
      </c>
      <c r="C27" s="1032">
        <v>1.1204916699458409</v>
      </c>
      <c r="D27" s="343"/>
      <c r="E27" s="165">
        <v>0.4</v>
      </c>
      <c r="F27" s="165">
        <v>0.2</v>
      </c>
      <c r="G27" s="165">
        <v>0.1</v>
      </c>
      <c r="H27" s="165">
        <v>0.1</v>
      </c>
      <c r="I27" s="165">
        <v>0</v>
      </c>
      <c r="J27" s="1035"/>
      <c r="K27" s="165">
        <v>2.2000000000000002</v>
      </c>
      <c r="L27" s="165">
        <v>1</v>
      </c>
      <c r="M27" s="165">
        <v>0.3</v>
      </c>
      <c r="N27" s="165">
        <v>0.7</v>
      </c>
      <c r="O27" s="165">
        <v>0</v>
      </c>
      <c r="P27" s="1036">
        <v>0.2</v>
      </c>
    </row>
    <row r="28" spans="1:16" ht="27" customHeight="1">
      <c r="B28" s="1037"/>
      <c r="C28" s="1038"/>
      <c r="D28" s="1039"/>
      <c r="E28" s="1040"/>
      <c r="F28" s="1041"/>
      <c r="G28" s="165"/>
      <c r="H28" s="1041"/>
      <c r="I28" s="165"/>
      <c r="J28" s="1042"/>
      <c r="K28" s="1041"/>
      <c r="L28" s="1041"/>
      <c r="M28" s="1041"/>
      <c r="N28" s="1041"/>
      <c r="O28" s="1041"/>
      <c r="P28" s="1043"/>
    </row>
    <row r="29" spans="1:16" s="154" customFormat="1">
      <c r="B29" s="1044"/>
      <c r="C29" s="1045"/>
      <c r="D29" s="1045"/>
      <c r="E29" s="1045"/>
      <c r="F29" s="1046"/>
      <c r="G29" s="1047"/>
      <c r="H29" s="1048"/>
      <c r="I29" s="1047"/>
      <c r="J29" s="1046"/>
      <c r="K29" s="1046"/>
      <c r="L29" s="1046"/>
      <c r="M29" s="1046"/>
      <c r="N29" s="1046"/>
      <c r="O29" s="1046"/>
      <c r="P29" s="1046"/>
    </row>
    <row r="30" spans="1:16" s="151" customFormat="1" ht="27" customHeight="1">
      <c r="B30" s="166"/>
      <c r="C30" s="166">
        <v>0</v>
      </c>
      <c r="D30" s="166"/>
      <c r="E30" s="1049">
        <v>0</v>
      </c>
      <c r="F30" s="1049">
        <v>0</v>
      </c>
      <c r="G30" s="1049">
        <v>0</v>
      </c>
      <c r="H30" s="1049">
        <v>0</v>
      </c>
      <c r="I30" s="1049">
        <v>0</v>
      </c>
      <c r="J30" s="1049"/>
      <c r="K30" s="1049">
        <v>0</v>
      </c>
      <c r="L30" s="1049">
        <v>0</v>
      </c>
      <c r="M30" s="1049">
        <v>0</v>
      </c>
      <c r="N30" s="1049">
        <v>0</v>
      </c>
      <c r="O30" s="1050">
        <v>0</v>
      </c>
      <c r="P30" s="1049">
        <v>0</v>
      </c>
    </row>
    <row r="31" spans="1:16" s="673" customFormat="1" ht="18">
      <c r="A31" s="675" t="s">
        <v>117</v>
      </c>
      <c r="B31" s="675"/>
      <c r="C31" s="1459"/>
      <c r="D31" s="675"/>
      <c r="E31" s="675"/>
      <c r="F31" s="676"/>
      <c r="G31" s="256"/>
      <c r="H31" s="340"/>
      <c r="I31" s="256"/>
      <c r="J31" s="677"/>
      <c r="K31" s="340"/>
      <c r="L31" s="340"/>
      <c r="M31" s="677"/>
      <c r="N31" s="340"/>
      <c r="O31" s="340"/>
      <c r="P31" s="677"/>
    </row>
  </sheetData>
  <conditionalFormatting sqref="M4:P4 C4:E4 G4:K4 C9:D28 C30:P30 C6:P7 J9:P28 C1:P3 C32:P1048576">
    <cfRule type="expression" dxfId="249" priority="25" stopIfTrue="1">
      <formula>$C1=0</formula>
    </cfRule>
  </conditionalFormatting>
  <conditionalFormatting sqref="K5 E5">
    <cfRule type="expression" dxfId="248" priority="26" stopIfTrue="1">
      <formula>$C4=0</formula>
    </cfRule>
  </conditionalFormatting>
  <conditionalFormatting sqref="L5:P5 F5:J5">
    <cfRule type="expression" dxfId="247" priority="27" stopIfTrue="1">
      <formula>#REF!=0</formula>
    </cfRule>
  </conditionalFormatting>
  <conditionalFormatting sqref="E29:P29 E8:P8">
    <cfRule type="expression" dxfId="246" priority="28" stopIfTrue="1">
      <formula>$C5=0</formula>
    </cfRule>
  </conditionalFormatting>
  <conditionalFormatting sqref="C5:D5">
    <cfRule type="expression" dxfId="245" priority="24" stopIfTrue="1">
      <formula>$C4=0</formula>
    </cfRule>
  </conditionalFormatting>
  <conditionalFormatting sqref="C8:D8">
    <cfRule type="expression" dxfId="244" priority="23" stopIfTrue="1">
      <formula>$C5=0</formula>
    </cfRule>
  </conditionalFormatting>
  <conditionalFormatting sqref="C29:D29">
    <cfRule type="expression" dxfId="243" priority="22" stopIfTrue="1">
      <formula>$C26=0</formula>
    </cfRule>
  </conditionalFormatting>
  <conditionalFormatting sqref="B9:B27">
    <cfRule type="expression" dxfId="242" priority="21" stopIfTrue="1">
      <formula>$C9=0</formula>
    </cfRule>
  </conditionalFormatting>
  <conditionalFormatting sqref="B29:B30">
    <cfRule type="expression" dxfId="241" priority="19" stopIfTrue="1">
      <formula>$C29=0</formula>
    </cfRule>
  </conditionalFormatting>
  <conditionalFormatting sqref="B28">
    <cfRule type="expression" dxfId="240" priority="18" stopIfTrue="1">
      <formula>$C28=0</formula>
    </cfRule>
  </conditionalFormatting>
  <conditionalFormatting sqref="E30:P30">
    <cfRule type="dataBar" priority="29">
      <dataBar>
        <cfvo type="min"/>
        <cfvo type="max"/>
        <color theme="3" tint="0.79998168889431442"/>
      </dataBar>
      <extLst>
        <ext xmlns:x14="http://schemas.microsoft.com/office/spreadsheetml/2009/9/main" uri="{B025F937-C7B1-47D3-B67F-A62EFF666E3E}">
          <x14:id>{5FFE1E06-54B4-4957-A966-036C1C9ABC43}</x14:id>
        </ext>
      </extLst>
    </cfRule>
    <cfRule type="dataBar" priority="30">
      <dataBar>
        <cfvo type="min"/>
        <cfvo type="max"/>
        <color rgb="FF008AEF"/>
      </dataBar>
    </cfRule>
  </conditionalFormatting>
  <conditionalFormatting sqref="K9:K28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{76C9750C-4EAB-47E3-A9C7-1B1BE4FC0C67}</x14:id>
        </ext>
      </extLst>
    </cfRule>
  </conditionalFormatting>
  <conditionalFormatting sqref="L9:P28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{A083C46D-445F-48E3-B755-8E0D6EA5BCA3}</x14:id>
        </ext>
      </extLst>
    </cfRule>
  </conditionalFormatting>
  <conditionalFormatting sqref="E9:E28">
    <cfRule type="expression" dxfId="239" priority="15" stopIfTrue="1">
      <formula>$C9=0</formula>
    </cfRule>
  </conditionalFormatting>
  <conditionalFormatting sqref="E9:E28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{C704587C-18E5-4234-8D93-AE10C67CDE56}</x14:id>
        </ext>
      </extLst>
    </cfRule>
  </conditionalFormatting>
  <conditionalFormatting sqref="F9:I28">
    <cfRule type="expression" dxfId="238" priority="13" stopIfTrue="1">
      <formula>$C9=0</formula>
    </cfRule>
  </conditionalFormatting>
  <conditionalFormatting sqref="F9:I28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{AD80EC2D-1C6D-4B29-92B4-A21D6528EE27}</x14:id>
        </ext>
      </extLst>
    </cfRule>
  </conditionalFormatting>
  <conditionalFormatting sqref="C9:C30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{F94E4C6B-1DD9-4060-9FFD-96324F8883FC}</x14:id>
        </ext>
      </extLst>
    </cfRule>
  </conditionalFormatting>
  <conditionalFormatting sqref="D31">
    <cfRule type="expression" dxfId="237" priority="1">
      <formula>$B31="   "</formula>
    </cfRule>
    <cfRule type="expression" dxfId="236" priority="2">
      <formula>OR(TRIM($B31)="",TRIM($B30)="")</formula>
    </cfRule>
  </conditionalFormatting>
  <conditionalFormatting sqref="C3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{49A0A68D-81FD-4694-8F3C-8F4BC14E61C6}</x14:id>
        </ext>
      </extLst>
    </cfRule>
  </conditionalFormatting>
  <conditionalFormatting sqref="B31:C31 E31:F31">
    <cfRule type="expression" dxfId="235" priority="4">
      <formula>$B31="   "</formula>
    </cfRule>
    <cfRule type="expression" dxfId="234" priority="5">
      <formula>OR(TRIM($B31)="",TRIM(#REF!)="")</formula>
    </cfRule>
  </conditionalFormatting>
  <conditionalFormatting sqref="B29:B30">
    <cfRule type="dataBar" priority="424">
      <dataBar>
        <cfvo type="min"/>
        <cfvo type="max"/>
        <color rgb="FF638EC6"/>
      </dataBar>
    </cfRule>
  </conditionalFormatting>
  <hyperlinks>
    <hyperlink ref="A31" r:id="rId1" display="See www.haad.ae/statistics_ar for notes on the data"/>
    <hyperlink ref="A31:E31" r:id="rId2" display="Please see www.haad.ae/statistics for notes on the data"/>
    <hyperlink ref="J31:M31" r:id="rId3" display=" www.haad.ae/statistics-ar لقراءة الملاحظات يرجى الرجوع إلى الكتاب الإحصائي  "/>
  </hyperlinks>
  <pageMargins left="0.65" right="0.4" top="0.34" bottom="0.36" header="0.3" footer="0.3"/>
  <pageSetup paperSize="9" scale="37" orientation="landscape" r:id="rId4"/>
  <drawing r:id="rId5"/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FE1E06-54B4-4957-A966-036C1C9AB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E30:P30</xm:sqref>
        </x14:conditionalFormatting>
        <x14:conditionalFormatting xmlns:xm="http://schemas.microsoft.com/office/excel/2006/main">
          <x14:cfRule type="dataBar" id="{76C9750C-4EAB-47E3-A9C7-1B1BE4FC0C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K9:K28</xm:sqref>
        </x14:conditionalFormatting>
        <x14:conditionalFormatting xmlns:xm="http://schemas.microsoft.com/office/excel/2006/main">
          <x14:cfRule type="dataBar" id="{A083C46D-445F-48E3-B755-8E0D6EA5BC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L9:P28</xm:sqref>
        </x14:conditionalFormatting>
        <x14:conditionalFormatting xmlns:xm="http://schemas.microsoft.com/office/excel/2006/main">
          <x14:cfRule type="dataBar" id="{C704587C-18E5-4234-8D93-AE10C67CDE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E9:E28</xm:sqref>
        </x14:conditionalFormatting>
        <x14:conditionalFormatting xmlns:xm="http://schemas.microsoft.com/office/excel/2006/main">
          <x14:cfRule type="dataBar" id="{AD80EC2D-1C6D-4B29-92B4-A21D6528EE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F9:I28</xm:sqref>
        </x14:conditionalFormatting>
        <x14:conditionalFormatting xmlns:xm="http://schemas.microsoft.com/office/excel/2006/main">
          <x14:cfRule type="dataBar" id="{F94E4C6B-1DD9-4060-9FFD-96324F8883F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C9:C30</xm:sqref>
        </x14:conditionalFormatting>
        <x14:conditionalFormatting xmlns:xm="http://schemas.microsoft.com/office/excel/2006/main">
          <x14:cfRule type="dataBar" id="{49A0A68D-81FD-4694-8F3C-8F4BC14E61C6}">
            <x14:dataBar gradient="0" negativeBarColorSameAsPositive="1" axisPosition="none">
              <x14:cfvo type="min"/>
              <x14:cfvo type="max"/>
            </x14:dataBar>
          </x14:cfRule>
          <xm:sqref>C31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S56"/>
  <sheetViews>
    <sheetView showGridLines="0" zoomScale="60" zoomScaleNormal="60" workbookViewId="0"/>
  </sheetViews>
  <sheetFormatPr defaultColWidth="9.109375" defaultRowHeight="18"/>
  <cols>
    <col min="1" max="1" width="4.5546875" style="194" customWidth="1"/>
    <col min="2" max="6" width="9.109375" style="194"/>
    <col min="7" max="7" width="65" style="194" customWidth="1"/>
    <col min="8" max="8" width="83.33203125" style="130" customWidth="1"/>
    <col min="9" max="9" width="11.44140625" style="190" customWidth="1"/>
    <col min="10" max="10" width="8.88671875" style="190" customWidth="1"/>
    <col min="11" max="11" width="3.44140625" style="202" customWidth="1"/>
    <col min="12" max="12" width="2.109375" style="130" customWidth="1"/>
    <col min="13" max="13" width="100.44140625" style="130" bestFit="1" customWidth="1"/>
    <col min="14" max="14" width="11.44140625" style="190" customWidth="1"/>
    <col min="15" max="15" width="9.44140625" style="130" customWidth="1"/>
    <col min="16" max="16" width="13.44140625" style="192" customWidth="1"/>
    <col min="17" max="17" width="9.109375" style="193" customWidth="1"/>
    <col min="18" max="16384" width="9.109375" style="194"/>
  </cols>
  <sheetData>
    <row r="1" spans="1:19" s="340" customFormat="1" ht="46.2">
      <c r="A1" s="721" t="s">
        <v>434</v>
      </c>
      <c r="B1" s="194"/>
      <c r="C1" s="194"/>
      <c r="D1" s="194"/>
      <c r="E1" s="194"/>
      <c r="F1" s="194"/>
      <c r="G1" s="194"/>
      <c r="H1" s="130"/>
      <c r="I1" s="189">
        <f>ROUND(I2-SUM(I3:I22),5)</f>
        <v>0</v>
      </c>
      <c r="J1" s="190"/>
      <c r="K1" s="191"/>
      <c r="L1" s="130"/>
      <c r="M1" s="130"/>
      <c r="N1" s="189"/>
      <c r="O1" s="130"/>
      <c r="P1" s="194"/>
      <c r="Q1" s="194"/>
      <c r="R1" s="194"/>
      <c r="S1" s="194"/>
    </row>
    <row r="2" spans="1:19" ht="19.8">
      <c r="H2" s="622" t="s">
        <v>157</v>
      </c>
      <c r="I2" s="623" t="s">
        <v>158</v>
      </c>
      <c r="J2" s="624" t="s">
        <v>2176</v>
      </c>
      <c r="K2" s="625" t="s">
        <v>59</v>
      </c>
      <c r="L2" s="197"/>
      <c r="M2" s="622" t="s">
        <v>147</v>
      </c>
      <c r="N2" s="624" t="s">
        <v>158</v>
      </c>
      <c r="O2" s="624" t="s">
        <v>2176</v>
      </c>
      <c r="P2" s="622" t="s">
        <v>159</v>
      </c>
      <c r="Q2" s="194"/>
    </row>
    <row r="3" spans="1:19">
      <c r="H3" s="626" t="s">
        <v>243</v>
      </c>
      <c r="I3" s="627">
        <v>0.43798603336700315</v>
      </c>
      <c r="J3" s="628" t="s">
        <v>244</v>
      </c>
      <c r="K3" s="629"/>
      <c r="L3" s="198"/>
      <c r="M3" s="626" t="s">
        <v>258</v>
      </c>
      <c r="N3" s="627">
        <v>0.14786518013536418</v>
      </c>
      <c r="O3" s="628" t="s">
        <v>244</v>
      </c>
      <c r="P3" s="632"/>
      <c r="Q3" s="194"/>
    </row>
    <row r="4" spans="1:19">
      <c r="H4" s="482" t="s">
        <v>245</v>
      </c>
      <c r="I4" s="483">
        <v>0.32691548133566894</v>
      </c>
      <c r="J4" s="484" t="s">
        <v>244</v>
      </c>
      <c r="K4" s="630"/>
      <c r="L4" s="198"/>
      <c r="M4" s="482" t="s">
        <v>286</v>
      </c>
      <c r="N4" s="483">
        <v>0.13196119221631858</v>
      </c>
      <c r="O4" s="484" t="s">
        <v>244</v>
      </c>
      <c r="P4" s="130"/>
      <c r="Q4" s="194"/>
    </row>
    <row r="5" spans="1:19">
      <c r="H5" s="479" t="s">
        <v>246</v>
      </c>
      <c r="I5" s="480">
        <v>6.4709745724736922E-2</v>
      </c>
      <c r="J5" s="481" t="s">
        <v>244</v>
      </c>
      <c r="K5" s="631"/>
      <c r="L5" s="201"/>
      <c r="M5" s="479" t="s">
        <v>287</v>
      </c>
      <c r="N5" s="480">
        <v>0.12697462868061951</v>
      </c>
      <c r="O5" s="481" t="s">
        <v>244</v>
      </c>
      <c r="P5" s="492"/>
      <c r="Q5" s="194"/>
    </row>
    <row r="6" spans="1:19">
      <c r="E6" s="340"/>
      <c r="F6" s="340"/>
      <c r="G6" s="340"/>
      <c r="H6" s="482" t="s">
        <v>247</v>
      </c>
      <c r="I6" s="483">
        <v>6.0679792051038663E-2</v>
      </c>
      <c r="J6" s="484" t="s">
        <v>244</v>
      </c>
      <c r="K6" s="630"/>
      <c r="L6" s="198"/>
      <c r="M6" s="482" t="s">
        <v>289</v>
      </c>
      <c r="N6" s="483">
        <v>0.11631686829058101</v>
      </c>
      <c r="O6" s="484" t="s">
        <v>244</v>
      </c>
      <c r="P6" s="130"/>
      <c r="Q6" s="194"/>
    </row>
    <row r="7" spans="1:19">
      <c r="E7" s="340"/>
      <c r="F7" s="340"/>
      <c r="G7" s="340"/>
      <c r="H7" s="479" t="s">
        <v>248</v>
      </c>
      <c r="I7" s="480">
        <v>1.5988657088310012E-2</v>
      </c>
      <c r="J7" s="481" t="s">
        <v>244</v>
      </c>
      <c r="K7" s="631"/>
      <c r="L7" s="201"/>
      <c r="M7" s="479" t="s">
        <v>288</v>
      </c>
      <c r="N7" s="480">
        <v>9.343773868516371E-2</v>
      </c>
      <c r="O7" s="481" t="s">
        <v>244</v>
      </c>
      <c r="P7" s="492"/>
      <c r="Q7" s="194"/>
    </row>
    <row r="8" spans="1:19">
      <c r="E8" s="340"/>
      <c r="F8" s="340"/>
      <c r="G8" s="340"/>
      <c r="H8" s="482" t="s">
        <v>250</v>
      </c>
      <c r="I8" s="483">
        <v>1.330743631223814E-2</v>
      </c>
      <c r="J8" s="484" t="s">
        <v>244</v>
      </c>
      <c r="K8" s="630"/>
      <c r="L8" s="198"/>
      <c r="M8" s="482" t="s">
        <v>249</v>
      </c>
      <c r="N8" s="483">
        <v>9.2112368080567691E-2</v>
      </c>
      <c r="O8" s="484" t="s">
        <v>244</v>
      </c>
      <c r="P8" s="130"/>
      <c r="Q8" s="194"/>
    </row>
    <row r="9" spans="1:19">
      <c r="E9" s="340"/>
      <c r="F9" s="340"/>
      <c r="G9" s="340"/>
      <c r="H9" s="479" t="s">
        <v>853</v>
      </c>
      <c r="I9" s="480">
        <v>1.2798499223970547E-2</v>
      </c>
      <c r="J9" s="481" t="s">
        <v>244</v>
      </c>
      <c r="K9" s="631"/>
      <c r="L9" s="201"/>
      <c r="M9" s="479" t="s">
        <v>290</v>
      </c>
      <c r="N9" s="480">
        <v>7.1712587543499934E-2</v>
      </c>
      <c r="O9" s="481" t="s">
        <v>244</v>
      </c>
      <c r="P9" s="492"/>
      <c r="Q9" s="194"/>
    </row>
    <row r="10" spans="1:19">
      <c r="E10" s="340"/>
      <c r="F10" s="340"/>
      <c r="G10" s="340"/>
      <c r="H10" s="482" t="s">
        <v>251</v>
      </c>
      <c r="I10" s="483">
        <v>1.2785762717267354E-2</v>
      </c>
      <c r="J10" s="484" t="s">
        <v>244</v>
      </c>
      <c r="K10" s="630"/>
      <c r="L10" s="198"/>
      <c r="M10" s="482" t="s">
        <v>261</v>
      </c>
      <c r="N10" s="483">
        <v>5.4572456373143091E-2</v>
      </c>
      <c r="O10" s="484" t="s">
        <v>244</v>
      </c>
      <c r="P10" s="130"/>
      <c r="Q10" s="194"/>
    </row>
    <row r="11" spans="1:19">
      <c r="H11" s="479" t="s">
        <v>249</v>
      </c>
      <c r="I11" s="480">
        <v>1.273692817952311E-2</v>
      </c>
      <c r="J11" s="481" t="s">
        <v>244</v>
      </c>
      <c r="K11" s="631"/>
      <c r="L11" s="201"/>
      <c r="M11" s="479" t="s">
        <v>857</v>
      </c>
      <c r="N11" s="480">
        <v>4.3446134266325181E-2</v>
      </c>
      <c r="O11" s="481" t="s">
        <v>244</v>
      </c>
      <c r="P11" s="492"/>
      <c r="Q11" s="194"/>
    </row>
    <row r="12" spans="1:19">
      <c r="H12" s="482" t="s">
        <v>253</v>
      </c>
      <c r="I12" s="483">
        <v>9.3740386921583527E-3</v>
      </c>
      <c r="J12" s="484" t="s">
        <v>244</v>
      </c>
      <c r="K12" s="630"/>
      <c r="L12" s="198"/>
      <c r="M12" s="482" t="s">
        <v>292</v>
      </c>
      <c r="N12" s="483">
        <v>3.5462540810739136E-2</v>
      </c>
      <c r="O12" s="484" t="s">
        <v>244</v>
      </c>
      <c r="P12" s="130"/>
      <c r="Q12" s="194"/>
    </row>
    <row r="13" spans="1:19">
      <c r="H13" s="479" t="s">
        <v>252</v>
      </c>
      <c r="I13" s="480">
        <v>7.3053089721021132E-3</v>
      </c>
      <c r="J13" s="481" t="s">
        <v>244</v>
      </c>
      <c r="K13" s="631"/>
      <c r="L13" s="201"/>
      <c r="M13" s="479" t="s">
        <v>291</v>
      </c>
      <c r="N13" s="480">
        <v>3.2852272573271911E-2</v>
      </c>
      <c r="O13" s="481" t="s">
        <v>244</v>
      </c>
      <c r="P13" s="492"/>
      <c r="Q13" s="194"/>
    </row>
    <row r="14" spans="1:19">
      <c r="H14" s="482" t="s">
        <v>254</v>
      </c>
      <c r="I14" s="483">
        <v>5.3256367898330782E-3</v>
      </c>
      <c r="J14" s="484" t="s">
        <v>244</v>
      </c>
      <c r="K14" s="630"/>
      <c r="L14" s="201"/>
      <c r="M14" s="482" t="s">
        <v>294</v>
      </c>
      <c r="N14" s="483">
        <v>2.3351262927210546E-2</v>
      </c>
      <c r="O14" s="484" t="s">
        <v>244</v>
      </c>
      <c r="P14" s="130"/>
      <c r="Q14" s="194"/>
    </row>
    <row r="15" spans="1:19">
      <c r="H15" s="479" t="s">
        <v>256</v>
      </c>
      <c r="I15" s="480">
        <v>3.6625619740134562E-3</v>
      </c>
      <c r="J15" s="481" t="s">
        <v>244</v>
      </c>
      <c r="K15" s="631"/>
      <c r="L15" s="201"/>
      <c r="M15" s="479" t="s">
        <v>293</v>
      </c>
      <c r="N15" s="480">
        <v>1.7220864550718525E-2</v>
      </c>
      <c r="O15" s="481" t="s">
        <v>244</v>
      </c>
      <c r="P15" s="492"/>
      <c r="Q15" s="194"/>
    </row>
    <row r="16" spans="1:19">
      <c r="H16" s="482" t="s">
        <v>255</v>
      </c>
      <c r="I16" s="483">
        <v>3.5840632847223969E-3</v>
      </c>
      <c r="J16" s="484" t="s">
        <v>244</v>
      </c>
      <c r="K16" s="630"/>
      <c r="L16" s="198"/>
      <c r="M16" s="482" t="s">
        <v>295</v>
      </c>
      <c r="N16" s="483">
        <v>1.0124699620635428E-2</v>
      </c>
      <c r="O16" s="484" t="s">
        <v>244</v>
      </c>
      <c r="P16" s="130" t="s">
        <v>111</v>
      </c>
      <c r="Q16" s="194"/>
    </row>
    <row r="17" spans="1:17">
      <c r="H17" s="479" t="s">
        <v>258</v>
      </c>
      <c r="I17" s="480">
        <v>3.2203775016842366E-3</v>
      </c>
      <c r="J17" s="481" t="s">
        <v>244</v>
      </c>
      <c r="K17" s="631"/>
      <c r="L17" s="201"/>
      <c r="M17" s="486" t="s">
        <v>296</v>
      </c>
      <c r="N17" s="493">
        <v>2.5892052458416268E-3</v>
      </c>
      <c r="O17" s="494" t="s">
        <v>244</v>
      </c>
      <c r="P17" s="495"/>
      <c r="Q17" s="194"/>
    </row>
    <row r="18" spans="1:17">
      <c r="H18" s="482" t="s">
        <v>257</v>
      </c>
      <c r="I18" s="483">
        <v>2.8886941248085448E-3</v>
      </c>
      <c r="J18" s="484" t="s">
        <v>244</v>
      </c>
      <c r="K18" s="630"/>
      <c r="L18" s="198"/>
      <c r="M18" s="195"/>
      <c r="N18" s="196"/>
      <c r="O18" s="198"/>
      <c r="P18" s="200"/>
      <c r="Q18" s="194"/>
    </row>
    <row r="19" spans="1:17" ht="19.8">
      <c r="H19" s="479" t="s">
        <v>259</v>
      </c>
      <c r="I19" s="480">
        <v>2.0479179297057332E-3</v>
      </c>
      <c r="J19" s="481" t="s">
        <v>244</v>
      </c>
      <c r="K19" s="631"/>
      <c r="L19" s="198"/>
      <c r="M19" s="622" t="s">
        <v>146</v>
      </c>
      <c r="N19" s="623" t="s">
        <v>158</v>
      </c>
      <c r="O19" s="624" t="s">
        <v>2176</v>
      </c>
      <c r="P19" s="622" t="s">
        <v>159</v>
      </c>
      <c r="Q19" s="194"/>
    </row>
    <row r="20" spans="1:17">
      <c r="H20" s="482" t="s">
        <v>260</v>
      </c>
      <c r="I20" s="483">
        <v>1.6169649844253581E-3</v>
      </c>
      <c r="J20" s="484" t="s">
        <v>244</v>
      </c>
      <c r="K20" s="630"/>
      <c r="L20" s="201"/>
      <c r="M20" s="626" t="s">
        <v>249</v>
      </c>
      <c r="N20" s="627">
        <v>0.15662568301341015</v>
      </c>
      <c r="O20" s="628" t="s">
        <v>244</v>
      </c>
      <c r="P20" s="632"/>
      <c r="Q20" s="194"/>
    </row>
    <row r="21" spans="1:17">
      <c r="H21" s="479" t="s">
        <v>261</v>
      </c>
      <c r="I21" s="480">
        <v>1.3043348000690304E-3</v>
      </c>
      <c r="J21" s="481" t="s">
        <v>244</v>
      </c>
      <c r="K21" s="631"/>
      <c r="L21" s="198"/>
      <c r="M21" s="482" t="s">
        <v>297</v>
      </c>
      <c r="N21" s="483">
        <v>0.13925095946085697</v>
      </c>
      <c r="O21" s="484" t="s">
        <v>244</v>
      </c>
      <c r="P21" s="130"/>
      <c r="Q21" s="194"/>
    </row>
    <row r="22" spans="1:17">
      <c r="A22" s="194" t="s">
        <v>160</v>
      </c>
      <c r="H22" s="487" t="s">
        <v>262</v>
      </c>
      <c r="I22" s="488">
        <v>1.7617649467171566E-3</v>
      </c>
      <c r="J22" s="489" t="s">
        <v>244</v>
      </c>
      <c r="K22" s="485"/>
      <c r="L22" s="198"/>
      <c r="M22" s="479" t="s">
        <v>298</v>
      </c>
      <c r="N22" s="480">
        <v>0.12967768618622327</v>
      </c>
      <c r="O22" s="481" t="s">
        <v>244</v>
      </c>
      <c r="P22" s="492"/>
      <c r="Q22" s="194"/>
    </row>
    <row r="23" spans="1:17">
      <c r="H23" s="195"/>
      <c r="I23" s="198"/>
      <c r="J23" s="198"/>
      <c r="K23" s="199"/>
      <c r="M23" s="482" t="s">
        <v>299</v>
      </c>
      <c r="N23" s="483">
        <v>0.12561690653784233</v>
      </c>
      <c r="O23" s="484" t="s">
        <v>244</v>
      </c>
      <c r="P23" s="130"/>
      <c r="Q23" s="194"/>
    </row>
    <row r="24" spans="1:17">
      <c r="H24" s="195"/>
      <c r="I24" s="189"/>
      <c r="M24" s="479" t="s">
        <v>251</v>
      </c>
      <c r="N24" s="480">
        <v>8.3670726482132154E-2</v>
      </c>
      <c r="O24" s="481" t="s">
        <v>244</v>
      </c>
      <c r="P24" s="492"/>
      <c r="Q24" s="194"/>
    </row>
    <row r="25" spans="1:17" ht="19.8">
      <c r="H25" s="622" t="s">
        <v>2175</v>
      </c>
      <c r="I25" s="623" t="s">
        <v>158</v>
      </c>
      <c r="J25" s="624" t="s">
        <v>2176</v>
      </c>
      <c r="K25" s="625" t="s">
        <v>59</v>
      </c>
      <c r="L25" s="197"/>
      <c r="M25" s="482" t="s">
        <v>300</v>
      </c>
      <c r="N25" s="483">
        <v>7.2342177536739508E-2</v>
      </c>
      <c r="O25" s="484" t="s">
        <v>244</v>
      </c>
      <c r="P25" s="130"/>
      <c r="Q25" s="194"/>
    </row>
    <row r="26" spans="1:17">
      <c r="H26" s="626" t="s">
        <v>263</v>
      </c>
      <c r="I26" s="627">
        <v>0.40019630260844646</v>
      </c>
      <c r="J26" s="628" t="s">
        <v>244</v>
      </c>
      <c r="K26" s="629"/>
      <c r="M26" s="479" t="s">
        <v>261</v>
      </c>
      <c r="N26" s="480">
        <v>4.4768866383424817E-2</v>
      </c>
      <c r="O26" s="481" t="s">
        <v>244</v>
      </c>
      <c r="P26" s="492"/>
      <c r="Q26" s="194"/>
    </row>
    <row r="27" spans="1:17">
      <c r="H27" s="482" t="s">
        <v>264</v>
      </c>
      <c r="I27" s="483">
        <v>0.2292221303496963</v>
      </c>
      <c r="J27" s="484" t="s">
        <v>244</v>
      </c>
      <c r="K27" s="630"/>
      <c r="M27" s="482" t="s">
        <v>301</v>
      </c>
      <c r="N27" s="483">
        <v>3.6582400186155398E-2</v>
      </c>
      <c r="O27" s="484" t="s">
        <v>244</v>
      </c>
      <c r="P27" s="130"/>
      <c r="Q27" s="194"/>
    </row>
    <row r="28" spans="1:17">
      <c r="H28" s="479" t="s">
        <v>265</v>
      </c>
      <c r="I28" s="480">
        <v>0.10973855903118945</v>
      </c>
      <c r="J28" s="481" t="s">
        <v>244</v>
      </c>
      <c r="K28" s="631"/>
      <c r="M28" s="479" t="s">
        <v>302</v>
      </c>
      <c r="N28" s="480">
        <v>3.3227387155391815E-2</v>
      </c>
      <c r="O28" s="481" t="s">
        <v>244</v>
      </c>
      <c r="P28" s="492"/>
      <c r="Q28" s="194"/>
    </row>
    <row r="29" spans="1:17">
      <c r="H29" s="482" t="s">
        <v>266</v>
      </c>
      <c r="I29" s="483">
        <v>0.10507144394891511</v>
      </c>
      <c r="J29" s="484" t="s">
        <v>244</v>
      </c>
      <c r="K29" s="630"/>
      <c r="M29" s="482" t="s">
        <v>303</v>
      </c>
      <c r="N29" s="483">
        <v>3.277860149617573E-2</v>
      </c>
      <c r="O29" s="484" t="s">
        <v>244</v>
      </c>
      <c r="P29" s="130"/>
      <c r="Q29" s="194"/>
    </row>
    <row r="30" spans="1:17">
      <c r="H30" s="479" t="s">
        <v>267</v>
      </c>
      <c r="I30" s="480">
        <v>6.3247590089278161E-2</v>
      </c>
      <c r="J30" s="481" t="s">
        <v>244</v>
      </c>
      <c r="K30" s="631"/>
      <c r="M30" s="479" t="s">
        <v>304</v>
      </c>
      <c r="N30" s="480">
        <v>2.6162741590398383E-2</v>
      </c>
      <c r="O30" s="481" t="s">
        <v>244</v>
      </c>
      <c r="P30" s="492"/>
      <c r="Q30" s="194"/>
    </row>
    <row r="31" spans="1:17">
      <c r="H31" s="482" t="s">
        <v>269</v>
      </c>
      <c r="I31" s="483">
        <v>9.8887753908132939E-3</v>
      </c>
      <c r="J31" s="484" t="s">
        <v>244</v>
      </c>
      <c r="K31" s="630"/>
      <c r="M31" s="482" t="s">
        <v>305</v>
      </c>
      <c r="N31" s="483">
        <v>2.4296560384941001E-2</v>
      </c>
      <c r="O31" s="484" t="s">
        <v>244</v>
      </c>
      <c r="P31" s="130"/>
      <c r="Q31" s="194"/>
    </row>
    <row r="32" spans="1:17">
      <c r="H32" s="479" t="s">
        <v>268</v>
      </c>
      <c r="I32" s="480">
        <v>9.6822987023333137E-3</v>
      </c>
      <c r="J32" s="481" t="s">
        <v>244</v>
      </c>
      <c r="K32" s="631"/>
      <c r="M32" s="479" t="s">
        <v>307</v>
      </c>
      <c r="N32" s="480">
        <v>2.0708015251931625E-2</v>
      </c>
      <c r="O32" s="481" t="s">
        <v>244</v>
      </c>
      <c r="P32" s="492"/>
      <c r="Q32" s="194"/>
    </row>
    <row r="33" spans="8:17">
      <c r="H33" s="482" t="s">
        <v>854</v>
      </c>
      <c r="I33" s="483">
        <v>7.0810259044004568E-3</v>
      </c>
      <c r="J33" s="484" t="s">
        <v>244</v>
      </c>
      <c r="K33" s="630"/>
      <c r="M33" s="482" t="s">
        <v>306</v>
      </c>
      <c r="N33" s="483">
        <v>2.0146324300459543E-2</v>
      </c>
      <c r="O33" s="484" t="s">
        <v>244</v>
      </c>
      <c r="P33" s="130"/>
      <c r="Q33" s="194"/>
    </row>
    <row r="34" spans="8:17">
      <c r="H34" s="479" t="s">
        <v>270</v>
      </c>
      <c r="I34" s="480">
        <v>6.7503186732067689E-3</v>
      </c>
      <c r="J34" s="481" t="s">
        <v>244</v>
      </c>
      <c r="K34" s="631"/>
      <c r="M34" s="479" t="s">
        <v>308</v>
      </c>
      <c r="N34" s="480">
        <v>1.4049911730524075E-2</v>
      </c>
      <c r="O34" s="481" t="s">
        <v>244</v>
      </c>
      <c r="P34" s="492"/>
      <c r="Q34" s="194"/>
    </row>
    <row r="35" spans="8:17">
      <c r="H35" s="482" t="s">
        <v>855</v>
      </c>
      <c r="I35" s="483">
        <v>5.5820488495114126E-3</v>
      </c>
      <c r="J35" s="484" t="s">
        <v>244</v>
      </c>
      <c r="K35" s="630"/>
      <c r="M35" s="482" t="s">
        <v>309</v>
      </c>
      <c r="N35" s="483">
        <v>1.3652425978482324E-2</v>
      </c>
      <c r="O35" s="484" t="s">
        <v>244</v>
      </c>
      <c r="P35" s="130"/>
      <c r="Q35" s="194"/>
    </row>
    <row r="36" spans="8:17">
      <c r="H36" s="479" t="s">
        <v>275</v>
      </c>
      <c r="I36" s="480">
        <v>5.164793821347294E-3</v>
      </c>
      <c r="J36" s="481" t="s">
        <v>244</v>
      </c>
      <c r="K36" s="631"/>
      <c r="M36" s="479" t="s">
        <v>310</v>
      </c>
      <c r="N36" s="480">
        <v>9.2451854561972028E-3</v>
      </c>
      <c r="O36" s="481" t="s">
        <v>244</v>
      </c>
      <c r="P36" s="492"/>
      <c r="Q36" s="194"/>
    </row>
    <row r="37" spans="8:17">
      <c r="H37" s="482" t="s">
        <v>271</v>
      </c>
      <c r="I37" s="483">
        <v>5.0611852466240928E-3</v>
      </c>
      <c r="J37" s="484" t="s">
        <v>244</v>
      </c>
      <c r="K37" s="630"/>
      <c r="M37" s="482" t="s">
        <v>311</v>
      </c>
      <c r="N37" s="483">
        <v>5.6123749389230112E-3</v>
      </c>
      <c r="O37" s="484" t="s">
        <v>244</v>
      </c>
      <c r="P37" s="130"/>
      <c r="Q37" s="194"/>
    </row>
    <row r="38" spans="8:17">
      <c r="H38" s="479" t="s">
        <v>274</v>
      </c>
      <c r="I38" s="480">
        <v>4.5352474240800003E-3</v>
      </c>
      <c r="J38" s="481" t="s">
        <v>244</v>
      </c>
      <c r="K38" s="631"/>
      <c r="M38" s="479" t="s">
        <v>312</v>
      </c>
      <c r="N38" s="480">
        <v>4.4441858002359511E-3</v>
      </c>
      <c r="O38" s="481" t="s">
        <v>244</v>
      </c>
      <c r="P38" s="492"/>
      <c r="Q38" s="194"/>
    </row>
    <row r="39" spans="8:17">
      <c r="H39" s="482" t="s">
        <v>273</v>
      </c>
      <c r="I39" s="483">
        <v>4.4608181032870179E-3</v>
      </c>
      <c r="J39" s="484" t="s">
        <v>244</v>
      </c>
      <c r="K39" s="630"/>
      <c r="M39" s="482" t="s">
        <v>313</v>
      </c>
      <c r="N39" s="483">
        <v>2.1294348696353363E-3</v>
      </c>
      <c r="O39" s="484" t="s">
        <v>244</v>
      </c>
      <c r="P39" s="130"/>
      <c r="Q39" s="194"/>
    </row>
    <row r="40" spans="8:17">
      <c r="H40" s="479" t="s">
        <v>279</v>
      </c>
      <c r="I40" s="480">
        <v>3.8223335879611171E-3</v>
      </c>
      <c r="J40" s="481" t="s">
        <v>244</v>
      </c>
      <c r="K40" s="631"/>
      <c r="M40" s="486" t="s">
        <v>314</v>
      </c>
      <c r="N40" s="493">
        <v>5.0114452599203455E-3</v>
      </c>
      <c r="O40" s="494" t="s">
        <v>244</v>
      </c>
      <c r="P40" s="495" t="s">
        <v>111</v>
      </c>
      <c r="Q40" s="194"/>
    </row>
    <row r="41" spans="8:17">
      <c r="H41" s="482" t="s">
        <v>856</v>
      </c>
      <c r="I41" s="483">
        <v>3.5884202328422521E-3</v>
      </c>
      <c r="J41" s="484" t="s">
        <v>244</v>
      </c>
      <c r="K41" s="630"/>
      <c r="N41" s="196"/>
      <c r="P41" s="194"/>
      <c r="Q41" s="194"/>
    </row>
    <row r="42" spans="8:17" ht="19.8">
      <c r="H42" s="479" t="s">
        <v>277</v>
      </c>
      <c r="I42" s="480">
        <v>3.0294005623036908E-3</v>
      </c>
      <c r="J42" s="481" t="s">
        <v>244</v>
      </c>
      <c r="K42" s="631"/>
      <c r="M42" s="622" t="s">
        <v>145</v>
      </c>
      <c r="N42" s="623" t="s">
        <v>158</v>
      </c>
      <c r="O42" s="624" t="s">
        <v>2176</v>
      </c>
      <c r="P42" s="622" t="s">
        <v>159</v>
      </c>
      <c r="Q42" s="194"/>
    </row>
    <row r="43" spans="8:17">
      <c r="H43" s="482" t="s">
        <v>278</v>
      </c>
      <c r="I43" s="483">
        <v>2.8929921869430765E-3</v>
      </c>
      <c r="J43" s="484" t="s">
        <v>244</v>
      </c>
      <c r="K43" s="630"/>
      <c r="M43" s="626" t="s">
        <v>315</v>
      </c>
      <c r="N43" s="627">
        <v>0.35298341000421524</v>
      </c>
      <c r="O43" s="628" t="s">
        <v>244</v>
      </c>
      <c r="P43" s="632"/>
      <c r="Q43" s="194"/>
    </row>
    <row r="44" spans="8:17">
      <c r="H44" s="479" t="s">
        <v>272</v>
      </c>
      <c r="I44" s="480">
        <v>2.79736959060186E-3</v>
      </c>
      <c r="J44" s="481" t="s">
        <v>244</v>
      </c>
      <c r="K44" s="631"/>
      <c r="M44" s="482" t="s">
        <v>316</v>
      </c>
      <c r="N44" s="483">
        <v>0.11934871889379242</v>
      </c>
      <c r="O44" s="484" t="s">
        <v>244</v>
      </c>
      <c r="P44" s="130"/>
      <c r="Q44" s="194"/>
    </row>
    <row r="45" spans="8:17">
      <c r="H45" s="482" t="s">
        <v>281</v>
      </c>
      <c r="I45" s="483">
        <v>2.6071112132644565E-3</v>
      </c>
      <c r="J45" s="484" t="s">
        <v>244</v>
      </c>
      <c r="K45" s="630"/>
      <c r="M45" s="479" t="s">
        <v>317</v>
      </c>
      <c r="N45" s="480">
        <v>0.10601833110351071</v>
      </c>
      <c r="O45" s="481" t="s">
        <v>244</v>
      </c>
      <c r="P45" s="492"/>
      <c r="Q45" s="194"/>
    </row>
    <row r="46" spans="8:17">
      <c r="H46" s="479" t="s">
        <v>283</v>
      </c>
      <c r="I46" s="480">
        <v>2.4242804681257669E-3</v>
      </c>
      <c r="J46" s="481" t="s">
        <v>244</v>
      </c>
      <c r="K46" s="631"/>
      <c r="M46" s="482" t="s">
        <v>318</v>
      </c>
      <c r="N46" s="483">
        <v>0.10528916701257546</v>
      </c>
      <c r="O46" s="484" t="s">
        <v>244</v>
      </c>
      <c r="P46" s="130"/>
      <c r="Q46" s="194"/>
    </row>
    <row r="47" spans="8:17">
      <c r="H47" s="482" t="s">
        <v>276</v>
      </c>
      <c r="I47" s="483">
        <v>2.0967458482663436E-3</v>
      </c>
      <c r="J47" s="484" t="s">
        <v>244</v>
      </c>
      <c r="K47" s="630"/>
      <c r="M47" s="479" t="s">
        <v>319</v>
      </c>
      <c r="N47" s="480">
        <v>0.10389097716261082</v>
      </c>
      <c r="O47" s="481" t="s">
        <v>244</v>
      </c>
      <c r="P47" s="492"/>
      <c r="Q47" s="194"/>
    </row>
    <row r="48" spans="8:17">
      <c r="H48" s="479" t="s">
        <v>280</v>
      </c>
      <c r="I48" s="480">
        <v>1.9414881633680668E-3</v>
      </c>
      <c r="J48" s="481" t="s">
        <v>244</v>
      </c>
      <c r="K48" s="631"/>
      <c r="M48" s="482" t="s">
        <v>320</v>
      </c>
      <c r="N48" s="483">
        <v>7.336465878249733E-2</v>
      </c>
      <c r="O48" s="484" t="s">
        <v>244</v>
      </c>
      <c r="P48" s="130"/>
      <c r="Q48" s="194"/>
    </row>
    <row r="49" spans="1:19">
      <c r="H49" s="482" t="s">
        <v>282</v>
      </c>
      <c r="I49" s="483">
        <v>1.5502774366432939E-3</v>
      </c>
      <c r="J49" s="484" t="s">
        <v>244</v>
      </c>
      <c r="K49" s="630"/>
      <c r="M49" s="479" t="s">
        <v>321</v>
      </c>
      <c r="N49" s="480">
        <v>5.5403976308035563E-2</v>
      </c>
      <c r="O49" s="481" t="s">
        <v>244</v>
      </c>
      <c r="P49" s="492"/>
      <c r="Q49" s="194"/>
    </row>
    <row r="50" spans="1:19">
      <c r="H50" s="479" t="s">
        <v>284</v>
      </c>
      <c r="I50" s="480">
        <v>9.7198110491212978E-4</v>
      </c>
      <c r="J50" s="481" t="s">
        <v>244</v>
      </c>
      <c r="K50" s="631"/>
      <c r="M50" s="482" t="s">
        <v>322</v>
      </c>
      <c r="N50" s="483">
        <v>4.843651006291607E-2</v>
      </c>
      <c r="O50" s="484" t="s">
        <v>244</v>
      </c>
      <c r="P50" s="130"/>
      <c r="Q50" s="194"/>
    </row>
    <row r="51" spans="1:19">
      <c r="H51" s="487" t="s">
        <v>285</v>
      </c>
      <c r="I51" s="490">
        <v>6.5950614616389226E-3</v>
      </c>
      <c r="J51" s="489" t="s">
        <v>244</v>
      </c>
      <c r="K51" s="491"/>
      <c r="M51" s="479" t="s">
        <v>323</v>
      </c>
      <c r="N51" s="480">
        <v>2.7725655017450841E-2</v>
      </c>
      <c r="O51" s="481" t="s">
        <v>244</v>
      </c>
      <c r="P51" s="492"/>
      <c r="Q51" s="194"/>
    </row>
    <row r="52" spans="1:19">
      <c r="H52" s="195"/>
      <c r="M52" s="487" t="s">
        <v>324</v>
      </c>
      <c r="N52" s="488">
        <v>7.5385956523957732E-3</v>
      </c>
      <c r="O52" s="489" t="s">
        <v>244</v>
      </c>
      <c r="P52" s="496" t="s">
        <v>111</v>
      </c>
      <c r="Q52" s="194"/>
    </row>
    <row r="53" spans="1:19">
      <c r="H53" s="195"/>
      <c r="P53" s="194"/>
      <c r="Q53" s="194"/>
    </row>
    <row r="54" spans="1:19">
      <c r="P54" s="194"/>
      <c r="Q54" s="194"/>
    </row>
    <row r="55" spans="1:19">
      <c r="A55" s="340"/>
      <c r="B55" s="340"/>
      <c r="C55" s="340"/>
      <c r="D55" s="1441" t="s">
        <v>117</v>
      </c>
      <c r="E55" s="1441"/>
      <c r="F55" s="1467"/>
      <c r="G55" s="1441"/>
      <c r="H55" s="1441"/>
      <c r="I55" s="1442"/>
      <c r="J55" s="1443"/>
      <c r="K55" s="1444"/>
      <c r="L55" s="1443"/>
      <c r="M55" s="1445"/>
      <c r="N55" s="1444"/>
      <c r="O55" s="1444"/>
      <c r="P55" s="1445"/>
      <c r="Q55" s="1444"/>
      <c r="R55" s="1444"/>
      <c r="S55" s="1445"/>
    </row>
    <row r="56" spans="1:19">
      <c r="A56" s="340"/>
      <c r="B56" s="340"/>
      <c r="C56" s="340"/>
      <c r="D56" s="340"/>
      <c r="E56" s="340"/>
      <c r="F56" s="340"/>
      <c r="G56" s="340"/>
      <c r="H56" s="347"/>
      <c r="I56" s="196"/>
      <c r="J56" s="198"/>
      <c r="K56" s="348"/>
      <c r="L56" s="198"/>
      <c r="M56" s="347"/>
      <c r="N56" s="196"/>
      <c r="O56" s="198"/>
      <c r="P56" s="203"/>
      <c r="Q56" s="203"/>
      <c r="R56" s="203"/>
    </row>
  </sheetData>
  <conditionalFormatting sqref="L3:L2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{DA2B61E1-EC84-4FA2-BC11-28EC2C92B005}</x14:id>
        </ext>
      </extLst>
    </cfRule>
  </conditionalFormatting>
  <conditionalFormatting sqref="I1">
    <cfRule type="expression" dxfId="233" priority="32">
      <formula>I1&lt;&gt;0</formula>
    </cfRule>
  </conditionalFormatting>
  <conditionalFormatting sqref="N41:N4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{81212E35-9D93-4052-92D3-6ACA1053CC53}</x14:id>
        </ext>
      </extLst>
    </cfRule>
  </conditionalFormatting>
  <conditionalFormatting sqref="N1">
    <cfRule type="expression" dxfId="232" priority="28">
      <formula>N1&lt;&gt;0</formula>
    </cfRule>
  </conditionalFormatting>
  <conditionalFormatting sqref="N18:N19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{7C4B7CCB-E2A7-4F6A-BB2C-937D7F6E4D4B}</x14:id>
        </ext>
      </extLst>
    </cfRule>
  </conditionalFormatting>
  <conditionalFormatting sqref="I3:I2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{406F4E46-59A4-4739-9CC8-CBD32965A539}</x14:id>
        </ext>
      </extLst>
    </cfRule>
  </conditionalFormatting>
  <conditionalFormatting sqref="I24">
    <cfRule type="expression" dxfId="231" priority="14">
      <formula>I24&lt;&gt;0</formula>
    </cfRule>
  </conditionalFormatting>
  <conditionalFormatting sqref="I2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{2DDE704F-468A-488D-BB5E-3B85C82F45B7}</x14:id>
        </ext>
      </extLst>
    </cfRule>
  </conditionalFormatting>
  <conditionalFormatting sqref="I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{267446E5-D010-4FB8-9014-13F1C4EACEC4}</x14:id>
        </ext>
      </extLst>
    </cfRule>
  </conditionalFormatting>
  <conditionalFormatting sqref="N3:N1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{1D27B4DD-A171-4738-B3E7-E8A0BD2C26E7}</x14:id>
        </ext>
      </extLst>
    </cfRule>
  </conditionalFormatting>
  <conditionalFormatting sqref="N20:N4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{C30CB527-0DA8-493E-9A36-1544E6CB8002}</x14:id>
        </ext>
      </extLst>
    </cfRule>
  </conditionalFormatting>
  <conditionalFormatting sqref="N43:N5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{00301999-64C1-4C81-BFCE-FC0BCC4A8BF8}</x14:id>
        </ext>
      </extLst>
    </cfRule>
  </conditionalFormatting>
  <conditionalFormatting sqref="I26:I5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{B00CF320-3923-4603-904D-B3909516C8DB}</x14:id>
        </ext>
      </extLst>
    </cfRule>
  </conditionalFormatting>
  <conditionalFormatting sqref="F5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{1DE8B43A-7A69-4636-8FF8-E7E1BA39746D}</x14:id>
        </ext>
      </extLst>
    </cfRule>
  </conditionalFormatting>
  <conditionalFormatting sqref="E55:F55 H55:I55">
    <cfRule type="expression" dxfId="230" priority="4">
      <formula>$B55="   "</formula>
    </cfRule>
    <cfRule type="expression" dxfId="229" priority="5">
      <formula>OR(TRIM($B55)="",TRIM(#REF!)="")</formula>
    </cfRule>
  </conditionalFormatting>
  <conditionalFormatting sqref="L56 I56">
    <cfRule type="dataBar" priority="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{333CF9F4-B2A6-44CF-A211-98BF48C9FB85}</x14:id>
        </ext>
      </extLst>
    </cfRule>
  </conditionalFormatting>
  <conditionalFormatting sqref="N56">
    <cfRule type="dataBar" priority="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{293AC767-917A-47F3-9A49-AE8F5F93C3C0}</x14:id>
        </ext>
      </extLst>
    </cfRule>
  </conditionalFormatting>
  <conditionalFormatting sqref="G55">
    <cfRule type="expression" dxfId="228" priority="428">
      <formula>$B55="   "</formula>
    </cfRule>
    <cfRule type="expression" dxfId="227" priority="429">
      <formula>OR(TRIM($B55)="",TRIM(#REF!)="")</formula>
    </cfRule>
  </conditionalFormatting>
  <hyperlinks>
    <hyperlink ref="D55" r:id="rId1" display="See www.haad.ae/statistics_ar for notes on the data"/>
    <hyperlink ref="D55:H55" r:id="rId2" display="Please see www.haad.ae/statistics for notes on the data"/>
    <hyperlink ref="M55:P55" r:id="rId3" display=" www.haad.ae/statistics-ar لقراءة الملاحظات يرجى الرجوع إلى الكتاب الإحصائي  "/>
  </hyperlinks>
  <pageMargins left="0.7" right="0.7" top="0.75" bottom="0.75" header="0.3" footer="0.3"/>
  <pageSetup orientation="portrait" r:id="rId4"/>
  <ignoredErrors>
    <ignoredError sqref="I2 N2 N19 N42 I25" numberStoredAsText="1"/>
  </ignoredErrors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2B61E1-EC84-4FA2-BC11-28EC2C92B0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L3:L22</xm:sqref>
        </x14:conditionalFormatting>
        <x14:conditionalFormatting xmlns:xm="http://schemas.microsoft.com/office/excel/2006/main">
          <x14:cfRule type="dataBar" id="{81212E35-9D93-4052-92D3-6ACA1053CC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N41:N42</xm:sqref>
        </x14:conditionalFormatting>
        <x14:conditionalFormatting xmlns:xm="http://schemas.microsoft.com/office/excel/2006/main">
          <x14:cfRule type="dataBar" id="{7C4B7CCB-E2A7-4F6A-BB2C-937D7F6E4D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N18:N19</xm:sqref>
        </x14:conditionalFormatting>
        <x14:conditionalFormatting xmlns:xm="http://schemas.microsoft.com/office/excel/2006/main">
          <x14:cfRule type="dataBar" id="{406F4E46-59A4-4739-9CC8-CBD32965A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I3:I23</xm:sqref>
        </x14:conditionalFormatting>
        <x14:conditionalFormatting xmlns:xm="http://schemas.microsoft.com/office/excel/2006/main">
          <x14:cfRule type="dataBar" id="{2DDE704F-468A-488D-BB5E-3B85C82F45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267446E5-D010-4FB8-9014-13F1C4EACE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</xm:sqref>
        </x14:conditionalFormatting>
        <x14:conditionalFormatting xmlns:xm="http://schemas.microsoft.com/office/excel/2006/main">
          <x14:cfRule type="dataBar" id="{1D27B4DD-A171-4738-B3E7-E8A0BD2C26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N3:N17</xm:sqref>
        </x14:conditionalFormatting>
        <x14:conditionalFormatting xmlns:xm="http://schemas.microsoft.com/office/excel/2006/main">
          <x14:cfRule type="dataBar" id="{C30CB527-0DA8-493E-9A36-1544E6CB80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N20:N40</xm:sqref>
        </x14:conditionalFormatting>
        <x14:conditionalFormatting xmlns:xm="http://schemas.microsoft.com/office/excel/2006/main">
          <x14:cfRule type="dataBar" id="{00301999-64C1-4C81-BFCE-FC0BCC4A8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N43:N52</xm:sqref>
        </x14:conditionalFormatting>
        <x14:conditionalFormatting xmlns:xm="http://schemas.microsoft.com/office/excel/2006/main">
          <x14:cfRule type="dataBar" id="{B00CF320-3923-4603-904D-B3909516C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I26:I51</xm:sqref>
        </x14:conditionalFormatting>
        <x14:conditionalFormatting xmlns:xm="http://schemas.microsoft.com/office/excel/2006/main">
          <x14:cfRule type="dataBar" id="{1DE8B43A-7A69-4636-8FF8-E7E1BA39746D}">
            <x14:dataBar gradient="0" negativeBarColorSameAsPositive="1" axisPosition="none">
              <x14:cfvo type="min"/>
              <x14:cfvo type="max"/>
            </x14:dataBar>
          </x14:cfRule>
          <xm:sqref>F55</xm:sqref>
        </x14:conditionalFormatting>
        <x14:conditionalFormatting xmlns:xm="http://schemas.microsoft.com/office/excel/2006/main">
          <x14:cfRule type="dataBar" id="{333CF9F4-B2A6-44CF-A211-98BF48C9FB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L56 I56</xm:sqref>
        </x14:conditionalFormatting>
        <x14:conditionalFormatting xmlns:xm="http://schemas.microsoft.com/office/excel/2006/main">
          <x14:cfRule type="dataBar" id="{293AC767-917A-47F3-9A49-AE8F5F93C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"/>
  <sheetViews>
    <sheetView showGridLines="0" topLeftCell="A2" zoomScale="55" zoomScaleNormal="55" zoomScaleSheetLayoutView="40" workbookViewId="0">
      <selection activeCell="J6" sqref="J6"/>
    </sheetView>
  </sheetViews>
  <sheetFormatPr defaultColWidth="9.109375" defaultRowHeight="14.4"/>
  <cols>
    <col min="1" max="5" width="9.33203125" style="204" customWidth="1"/>
    <col min="6" max="6" width="9.109375" style="205"/>
    <col min="7" max="7" width="24.109375" style="205" customWidth="1"/>
    <col min="8" max="8" width="40.33203125" style="205" customWidth="1"/>
    <col min="9" max="9" width="3.44140625" style="205" customWidth="1"/>
    <col min="10" max="10" width="14.109375" style="205" customWidth="1"/>
    <col min="11" max="11" width="17.33203125" style="205" bestFit="1" customWidth="1"/>
    <col min="12" max="12" width="18.5546875" style="205" bestFit="1" customWidth="1"/>
    <col min="13" max="13" width="11.33203125" style="205" customWidth="1"/>
    <col min="14" max="14" width="18.88671875" style="205" bestFit="1" customWidth="1"/>
    <col min="15" max="15" width="9.5546875" style="205" bestFit="1" customWidth="1"/>
    <col min="16" max="17" width="11.6640625" style="205" customWidth="1"/>
    <col min="18" max="18" width="10.44140625" style="205" bestFit="1" customWidth="1"/>
    <col min="19" max="19" width="10.44140625" style="205" customWidth="1"/>
    <col min="20" max="20" width="17" style="205" customWidth="1"/>
    <col min="21" max="21" width="20.5546875" style="205" customWidth="1"/>
    <col min="22" max="22" width="13.6640625" style="205" bestFit="1" customWidth="1"/>
    <col min="23" max="23" width="18" style="206" bestFit="1" customWidth="1"/>
    <col min="24" max="24" width="13.33203125" style="1055" customWidth="1"/>
    <col min="25" max="25" width="16.5546875" style="207" customWidth="1"/>
    <col min="26" max="26" width="17.44140625" style="206" customWidth="1"/>
    <col min="27" max="27" width="15.109375" style="1055" customWidth="1"/>
    <col min="28" max="28" width="11.5546875" style="207" customWidth="1"/>
    <col min="29" max="29" width="21.5546875" style="206" customWidth="1"/>
    <col min="30" max="30" width="12" style="1055" customWidth="1"/>
    <col min="31" max="31" width="11.33203125" style="207" customWidth="1"/>
    <col min="32" max="32" width="12.109375" style="206" customWidth="1"/>
    <col min="33" max="33" width="12" style="1055" customWidth="1"/>
    <col min="34" max="34" width="13.44140625" style="207" customWidth="1"/>
    <col min="35" max="35" width="18.109375" style="207" customWidth="1"/>
    <col min="36" max="36" width="10.5546875" style="1055" customWidth="1"/>
    <col min="37" max="37" width="9.88671875" style="208" bestFit="1" customWidth="1"/>
    <col min="38" max="38" width="21.33203125" style="205" customWidth="1"/>
    <col min="39" max="39" width="16.109375" style="1057" customWidth="1"/>
    <col min="40" max="40" width="9.88671875" style="205" bestFit="1" customWidth="1"/>
    <col min="41" max="16384" width="9.109375" style="205"/>
  </cols>
  <sheetData>
    <row r="1" spans="1:39" ht="45.6" customHeight="1">
      <c r="A1" s="725" t="s">
        <v>161</v>
      </c>
      <c r="K1" s="1051"/>
      <c r="W1" s="1052"/>
      <c r="X1" s="1053"/>
      <c r="Y1" s="238"/>
      <c r="Z1" s="1054"/>
      <c r="AA1" s="237"/>
      <c r="AB1" s="238"/>
      <c r="AC1" s="1055"/>
      <c r="AD1" s="207"/>
      <c r="AE1" s="1056"/>
      <c r="AF1" s="1055"/>
      <c r="AG1" s="207"/>
      <c r="AI1" s="1055"/>
      <c r="AJ1" s="208"/>
      <c r="AK1" s="205"/>
      <c r="AL1" s="1057"/>
      <c r="AM1" s="205"/>
    </row>
    <row r="2" spans="1:39" ht="43.5" customHeight="1">
      <c r="C2" s="1431"/>
      <c r="T2" s="1058"/>
      <c r="W2" s="1052"/>
      <c r="X2" s="237"/>
      <c r="Y2" s="206"/>
      <c r="Z2" s="1054"/>
      <c r="AA2" s="237"/>
      <c r="AB2" s="206"/>
      <c r="AC2" s="1055"/>
      <c r="AD2" s="207"/>
      <c r="AE2" s="455"/>
      <c r="AF2" s="1055"/>
      <c r="AG2" s="207"/>
      <c r="AI2" s="1055"/>
      <c r="AJ2" s="208"/>
      <c r="AK2" s="205"/>
      <c r="AL2" s="1057"/>
      <c r="AM2" s="205"/>
    </row>
    <row r="3" spans="1:39" ht="23.4">
      <c r="F3" s="210"/>
      <c r="T3" s="1058"/>
      <c r="W3" s="1059"/>
      <c r="X3" s="207"/>
      <c r="Y3" s="206"/>
      <c r="Z3" s="1055"/>
      <c r="AA3" s="207"/>
      <c r="AB3" s="206"/>
      <c r="AC3" s="1055"/>
      <c r="AD3" s="207"/>
      <c r="AE3" s="455"/>
      <c r="AF3" s="1055"/>
      <c r="AG3" s="207"/>
      <c r="AI3" s="1055"/>
      <c r="AJ3" s="208"/>
      <c r="AK3" s="205"/>
      <c r="AL3" s="1057"/>
      <c r="AM3" s="205"/>
    </row>
    <row r="4" spans="1:39" ht="26.4" thickBot="1">
      <c r="F4" s="226"/>
      <c r="G4" s="210"/>
      <c r="H4" s="210"/>
      <c r="T4" s="1058"/>
      <c r="W4" s="1055"/>
      <c r="X4" s="207"/>
      <c r="Y4" s="206"/>
      <c r="Z4" s="1055"/>
      <c r="AA4" s="207"/>
      <c r="AB4" s="206"/>
      <c r="AC4" s="1055"/>
      <c r="AD4" s="207"/>
      <c r="AE4" s="455"/>
      <c r="AF4" s="1055"/>
      <c r="AG4" s="207"/>
      <c r="AI4" s="1055"/>
      <c r="AJ4" s="208"/>
      <c r="AK4" s="205"/>
      <c r="AL4" s="1057"/>
      <c r="AM4" s="205"/>
    </row>
    <row r="5" spans="1:39" ht="25.8">
      <c r="F5" s="226"/>
      <c r="G5" s="210"/>
      <c r="H5" s="211"/>
      <c r="J5" s="212" t="s">
        <v>480</v>
      </c>
      <c r="K5" s="212"/>
      <c r="L5" s="213"/>
      <c r="M5" s="213"/>
      <c r="N5" s="213"/>
      <c r="O5" s="209"/>
      <c r="P5" s="209"/>
      <c r="Q5" s="209"/>
      <c r="R5" s="209"/>
      <c r="S5" s="209"/>
      <c r="T5" s="214" t="s">
        <v>481</v>
      </c>
      <c r="U5" s="214"/>
      <c r="V5" s="215"/>
      <c r="W5" s="1060"/>
      <c r="X5" s="1061"/>
      <c r="Y5" s="215"/>
      <c r="Z5" s="1062"/>
      <c r="AA5" s="1063"/>
      <c r="AB5" s="215"/>
      <c r="AC5" s="1064"/>
      <c r="AD5" s="1065"/>
      <c r="AE5" s="215"/>
      <c r="AF5" s="1064"/>
      <c r="AG5" s="216"/>
      <c r="AH5" s="216"/>
      <c r="AI5" s="1064"/>
      <c r="AJ5" s="217"/>
      <c r="AK5" s="218"/>
      <c r="AL5" s="1066"/>
      <c r="AM5" s="218"/>
    </row>
    <row r="6" spans="1:39" ht="129.6" thickBot="1">
      <c r="F6" s="210"/>
      <c r="G6" s="210"/>
      <c r="H6" s="219"/>
      <c r="I6" s="220"/>
      <c r="J6" s="221" t="s">
        <v>3</v>
      </c>
      <c r="K6" s="222" t="s">
        <v>144</v>
      </c>
      <c r="L6" s="222" t="s">
        <v>0</v>
      </c>
      <c r="M6" s="222" t="s">
        <v>26</v>
      </c>
      <c r="N6" s="222" t="s">
        <v>2192</v>
      </c>
      <c r="O6" s="1063"/>
      <c r="P6" s="1063"/>
      <c r="Q6" s="209"/>
      <c r="R6" s="209"/>
      <c r="S6" s="209"/>
      <c r="T6" s="1067" t="s">
        <v>3</v>
      </c>
      <c r="U6" s="1067"/>
      <c r="V6" s="1068" t="s">
        <v>162</v>
      </c>
      <c r="W6" s="1118" t="s">
        <v>144</v>
      </c>
      <c r="X6" s="1069" t="s">
        <v>144</v>
      </c>
      <c r="Y6" s="1068" t="s">
        <v>328</v>
      </c>
      <c r="Z6" s="1118" t="s">
        <v>144</v>
      </c>
      <c r="AA6" s="1069" t="s">
        <v>144</v>
      </c>
      <c r="AB6" s="1070" t="s">
        <v>482</v>
      </c>
      <c r="AC6" s="1118" t="s">
        <v>144</v>
      </c>
      <c r="AD6" s="1069" t="s">
        <v>144</v>
      </c>
      <c r="AE6" s="1071" t="s">
        <v>2193</v>
      </c>
      <c r="AF6" s="1118" t="s">
        <v>144</v>
      </c>
      <c r="AG6" s="1069" t="s">
        <v>144</v>
      </c>
      <c r="AH6" s="1070" t="s">
        <v>483</v>
      </c>
      <c r="AI6" s="1118" t="s">
        <v>144</v>
      </c>
      <c r="AJ6" s="1072" t="s">
        <v>144</v>
      </c>
      <c r="AK6" s="1070" t="s">
        <v>484</v>
      </c>
      <c r="AL6" s="1132" t="s">
        <v>144</v>
      </c>
      <c r="AM6" s="1073" t="s">
        <v>144</v>
      </c>
    </row>
    <row r="7" spans="1:39" ht="25.8">
      <c r="H7" s="223" t="s">
        <v>3</v>
      </c>
      <c r="I7" s="224"/>
      <c r="J7" s="1074">
        <v>2455</v>
      </c>
      <c r="K7" s="497">
        <v>7.4134419551934824E-2</v>
      </c>
      <c r="L7" s="1074">
        <v>1662</v>
      </c>
      <c r="M7" s="1075">
        <v>634</v>
      </c>
      <c r="N7" s="1075">
        <v>159</v>
      </c>
      <c r="O7" s="1471"/>
      <c r="P7" s="1471"/>
      <c r="Q7" s="209"/>
      <c r="R7" s="209"/>
      <c r="S7" s="209"/>
      <c r="T7" s="633">
        <v>46794</v>
      </c>
      <c r="U7" s="1076"/>
      <c r="V7" s="1077">
        <v>8983</v>
      </c>
      <c r="W7" s="1119">
        <v>3234</v>
      </c>
      <c r="X7" s="1078">
        <v>0.36001335856618055</v>
      </c>
      <c r="Y7" s="1077">
        <v>1734</v>
      </c>
      <c r="Z7" s="1130">
        <v>290</v>
      </c>
      <c r="AA7" s="1078">
        <v>0.16724336793540945</v>
      </c>
      <c r="AB7" s="1077">
        <v>24915</v>
      </c>
      <c r="AC7" s="1119">
        <v>7227</v>
      </c>
      <c r="AD7" s="1078">
        <v>0.29006622516556291</v>
      </c>
      <c r="AE7" s="1077">
        <v>7767</v>
      </c>
      <c r="AF7" s="1119">
        <v>2251</v>
      </c>
      <c r="AG7" s="1079">
        <v>0.28981588773014033</v>
      </c>
      <c r="AH7" s="1077">
        <v>3348</v>
      </c>
      <c r="AI7" s="1130">
        <v>633</v>
      </c>
      <c r="AJ7" s="1080">
        <v>0.18906810035842295</v>
      </c>
      <c r="AK7" s="1081">
        <v>47</v>
      </c>
      <c r="AL7" s="1130"/>
      <c r="AM7" s="1082">
        <v>0</v>
      </c>
    </row>
    <row r="8" spans="1:39" ht="25.8">
      <c r="H8" s="230" t="s">
        <v>143</v>
      </c>
      <c r="I8" s="498"/>
      <c r="J8" s="499">
        <v>56</v>
      </c>
      <c r="K8" s="500">
        <v>0.23214285714285715</v>
      </c>
      <c r="L8" s="501">
        <v>34</v>
      </c>
      <c r="M8" s="501">
        <v>15</v>
      </c>
      <c r="N8" s="501">
        <v>7</v>
      </c>
      <c r="O8" s="1472"/>
      <c r="P8" s="1473"/>
      <c r="Q8" s="209"/>
      <c r="R8" s="209"/>
      <c r="S8" s="209"/>
      <c r="T8" s="519">
        <v>23092</v>
      </c>
      <c r="U8" s="499"/>
      <c r="V8" s="522">
        <v>5487</v>
      </c>
      <c r="W8" s="1127">
        <v>2506</v>
      </c>
      <c r="X8" s="521">
        <v>0.45671587388372514</v>
      </c>
      <c r="Y8" s="520">
        <v>189</v>
      </c>
      <c r="Z8" s="1120">
        <v>30</v>
      </c>
      <c r="AA8" s="521">
        <v>0.15873015873015872</v>
      </c>
      <c r="AB8" s="522">
        <v>13726</v>
      </c>
      <c r="AC8" s="1127">
        <v>5526</v>
      </c>
      <c r="AD8" s="521">
        <v>0.40259361795133325</v>
      </c>
      <c r="AE8" s="522">
        <v>3677</v>
      </c>
      <c r="AF8" s="1127">
        <v>1498</v>
      </c>
      <c r="AG8" s="521">
        <v>0.40739733478379114</v>
      </c>
      <c r="AH8" s="520">
        <v>8</v>
      </c>
      <c r="AI8" s="1120">
        <v>6</v>
      </c>
      <c r="AJ8" s="523">
        <v>0.75</v>
      </c>
      <c r="AK8" s="520">
        <v>5</v>
      </c>
      <c r="AL8" s="1120"/>
      <c r="AM8" s="524">
        <v>0</v>
      </c>
    </row>
    <row r="9" spans="1:39" ht="25.8">
      <c r="H9" s="233" t="s">
        <v>858</v>
      </c>
      <c r="I9" s="349"/>
      <c r="J9" s="502">
        <v>875</v>
      </c>
      <c r="K9" s="503">
        <v>9.2571428571428568E-2</v>
      </c>
      <c r="L9" s="502">
        <v>592</v>
      </c>
      <c r="M9" s="502">
        <v>225</v>
      </c>
      <c r="N9" s="502">
        <v>58</v>
      </c>
      <c r="O9" s="1471"/>
      <c r="P9" s="1471"/>
      <c r="Q9" s="209"/>
      <c r="R9" s="209"/>
      <c r="S9" s="209"/>
      <c r="T9" s="513">
        <v>10786</v>
      </c>
      <c r="U9" s="502"/>
      <c r="V9" s="514">
        <v>2473</v>
      </c>
      <c r="W9" s="1425">
        <v>383</v>
      </c>
      <c r="X9" s="515">
        <v>0.15487262434290336</v>
      </c>
      <c r="Y9" s="514">
        <v>1293</v>
      </c>
      <c r="Z9" s="1426">
        <v>168</v>
      </c>
      <c r="AA9" s="515">
        <v>0.12993039443155452</v>
      </c>
      <c r="AB9" s="514">
        <v>4601</v>
      </c>
      <c r="AC9" s="1426">
        <v>761</v>
      </c>
      <c r="AD9" s="515">
        <v>0.16539882634209954</v>
      </c>
      <c r="AE9" s="514">
        <v>2376</v>
      </c>
      <c r="AF9" s="1426">
        <v>496</v>
      </c>
      <c r="AG9" s="515">
        <v>0.20875420875420875</v>
      </c>
      <c r="AH9" s="1427">
        <v>5</v>
      </c>
      <c r="AI9" s="1426">
        <v>0</v>
      </c>
      <c r="AJ9" s="1428">
        <v>0</v>
      </c>
      <c r="AK9" s="1427">
        <v>38</v>
      </c>
      <c r="AL9" s="1426"/>
      <c r="AM9" s="1429">
        <v>0</v>
      </c>
    </row>
    <row r="10" spans="1:39" ht="25.8">
      <c r="H10" s="240" t="s">
        <v>239</v>
      </c>
      <c r="I10" s="504"/>
      <c r="J10" s="501">
        <v>606</v>
      </c>
      <c r="K10" s="500">
        <v>7.9207920792079209E-2</v>
      </c>
      <c r="L10" s="501">
        <v>417</v>
      </c>
      <c r="M10" s="501">
        <v>172</v>
      </c>
      <c r="N10" s="501">
        <v>17</v>
      </c>
      <c r="O10" s="1472"/>
      <c r="P10" s="1473"/>
      <c r="Q10" s="209"/>
      <c r="R10" s="209"/>
      <c r="S10" s="209"/>
      <c r="T10" s="527">
        <v>9567</v>
      </c>
      <c r="U10" s="499"/>
      <c r="V10" s="522">
        <v>2356</v>
      </c>
      <c r="W10" s="1120">
        <v>364</v>
      </c>
      <c r="X10" s="521">
        <v>0.15449915110356535</v>
      </c>
      <c r="Y10" s="522">
        <v>1292</v>
      </c>
      <c r="Z10" s="1120">
        <v>167</v>
      </c>
      <c r="AA10" s="521">
        <v>0.12925696594427244</v>
      </c>
      <c r="AB10" s="522">
        <v>4173</v>
      </c>
      <c r="AC10" s="1120">
        <v>525</v>
      </c>
      <c r="AD10" s="521">
        <v>0.12580877066858376</v>
      </c>
      <c r="AE10" s="1084">
        <v>1716</v>
      </c>
      <c r="AF10" s="1120">
        <v>417</v>
      </c>
      <c r="AG10" s="521">
        <v>0.24300699300699299</v>
      </c>
      <c r="AH10" s="520">
        <v>5</v>
      </c>
      <c r="AI10" s="1120">
        <v>0</v>
      </c>
      <c r="AJ10" s="523">
        <v>0</v>
      </c>
      <c r="AK10" s="520">
        <v>25</v>
      </c>
      <c r="AL10" s="1120"/>
      <c r="AM10" s="524">
        <v>0</v>
      </c>
    </row>
    <row r="11" spans="1:39" ht="25.8">
      <c r="H11" s="241" t="s">
        <v>200</v>
      </c>
      <c r="I11" s="505"/>
      <c r="J11" s="506">
        <v>167</v>
      </c>
      <c r="K11" s="507">
        <v>5.9880239520958087E-3</v>
      </c>
      <c r="L11" s="506">
        <v>126</v>
      </c>
      <c r="M11" s="506">
        <v>37</v>
      </c>
      <c r="N11" s="506">
        <v>4</v>
      </c>
      <c r="O11" s="1471"/>
      <c r="P11" s="1471"/>
      <c r="Q11" s="209"/>
      <c r="R11" s="209"/>
      <c r="S11" s="209"/>
      <c r="T11" s="525">
        <v>408</v>
      </c>
      <c r="U11" s="528"/>
      <c r="V11" s="1085">
        <v>15</v>
      </c>
      <c r="W11" s="1121">
        <v>0</v>
      </c>
      <c r="X11" s="516">
        <v>0</v>
      </c>
      <c r="Y11" s="525">
        <v>0</v>
      </c>
      <c r="Z11" s="1121">
        <v>0</v>
      </c>
      <c r="AA11" s="525" t="s">
        <v>244</v>
      </c>
      <c r="AB11" s="1085">
        <v>90</v>
      </c>
      <c r="AC11" s="1121">
        <v>0</v>
      </c>
      <c r="AD11" s="516">
        <v>0</v>
      </c>
      <c r="AE11" s="1085">
        <v>290</v>
      </c>
      <c r="AF11" s="1121">
        <v>3</v>
      </c>
      <c r="AG11" s="516">
        <v>1.0344827586206896E-2</v>
      </c>
      <c r="AH11" s="525">
        <v>0</v>
      </c>
      <c r="AI11" s="1121">
        <v>0</v>
      </c>
      <c r="AJ11" s="517" t="s">
        <v>244</v>
      </c>
      <c r="AK11" s="525">
        <v>13</v>
      </c>
      <c r="AL11" s="1121"/>
      <c r="AM11" s="1083">
        <v>0</v>
      </c>
    </row>
    <row r="12" spans="1:39" ht="25.8">
      <c r="H12" s="240" t="s">
        <v>319</v>
      </c>
      <c r="I12" s="504"/>
      <c r="J12" s="501">
        <v>32</v>
      </c>
      <c r="K12" s="500">
        <v>0.28125</v>
      </c>
      <c r="L12" s="501">
        <v>20</v>
      </c>
      <c r="M12" s="501">
        <v>8</v>
      </c>
      <c r="N12" s="501">
        <v>4</v>
      </c>
      <c r="O12" s="1472"/>
      <c r="P12" s="1473"/>
      <c r="Q12" s="209"/>
      <c r="R12" s="209"/>
      <c r="S12" s="209"/>
      <c r="T12" s="520">
        <v>369</v>
      </c>
      <c r="U12" s="529"/>
      <c r="V12" s="1084">
        <v>58</v>
      </c>
      <c r="W12" s="1120">
        <v>13</v>
      </c>
      <c r="X12" s="521">
        <v>0.22413793103448276</v>
      </c>
      <c r="Y12" s="520">
        <v>0</v>
      </c>
      <c r="Z12" s="1120">
        <v>0</v>
      </c>
      <c r="AA12" s="521" t="s">
        <v>244</v>
      </c>
      <c r="AB12" s="1084">
        <v>11</v>
      </c>
      <c r="AC12" s="1120">
        <v>8</v>
      </c>
      <c r="AD12" s="521">
        <v>0.72727272727272729</v>
      </c>
      <c r="AE12" s="1084">
        <v>300</v>
      </c>
      <c r="AF12" s="1120">
        <v>46</v>
      </c>
      <c r="AG12" s="521">
        <v>0.15333333333333332</v>
      </c>
      <c r="AH12" s="520">
        <v>0</v>
      </c>
      <c r="AI12" s="1120">
        <v>0</v>
      </c>
      <c r="AJ12" s="523" t="s">
        <v>244</v>
      </c>
      <c r="AK12" s="520">
        <v>0</v>
      </c>
      <c r="AL12" s="1120"/>
      <c r="AM12" s="524" t="s">
        <v>244</v>
      </c>
    </row>
    <row r="13" spans="1:39" ht="25.8">
      <c r="H13" s="241" t="s">
        <v>485</v>
      </c>
      <c r="I13" s="508"/>
      <c r="J13" s="506">
        <v>50</v>
      </c>
      <c r="K13" s="507">
        <v>0.18</v>
      </c>
      <c r="L13" s="506">
        <v>19</v>
      </c>
      <c r="M13" s="506">
        <v>3</v>
      </c>
      <c r="N13" s="506">
        <v>28</v>
      </c>
      <c r="O13" s="1471"/>
      <c r="P13" s="1471"/>
      <c r="Q13" s="209"/>
      <c r="R13" s="209"/>
      <c r="S13" s="209"/>
      <c r="T13" s="525">
        <v>42</v>
      </c>
      <c r="U13" s="528"/>
      <c r="V13" s="1085">
        <v>5</v>
      </c>
      <c r="W13" s="1121">
        <v>0</v>
      </c>
      <c r="X13" s="516">
        <v>0</v>
      </c>
      <c r="Y13" s="1085">
        <v>1</v>
      </c>
      <c r="Z13" s="1121">
        <v>1</v>
      </c>
      <c r="AA13" s="516">
        <v>1</v>
      </c>
      <c r="AB13" s="1085">
        <v>23</v>
      </c>
      <c r="AC13" s="1121">
        <v>5</v>
      </c>
      <c r="AD13" s="516">
        <v>0.21739130434782608</v>
      </c>
      <c r="AE13" s="1085">
        <v>13</v>
      </c>
      <c r="AF13" s="1121">
        <v>12</v>
      </c>
      <c r="AG13" s="516">
        <v>0.92307692307692313</v>
      </c>
      <c r="AH13" s="525">
        <v>0</v>
      </c>
      <c r="AI13" s="1121">
        <v>0</v>
      </c>
      <c r="AJ13" s="517" t="s">
        <v>244</v>
      </c>
      <c r="AK13" s="525">
        <v>0</v>
      </c>
      <c r="AL13" s="1121"/>
      <c r="AM13" s="1083" t="s">
        <v>244</v>
      </c>
    </row>
    <row r="14" spans="1:39" ht="25.8">
      <c r="H14" s="240" t="s">
        <v>486</v>
      </c>
      <c r="I14" s="509"/>
      <c r="J14" s="501">
        <v>12</v>
      </c>
      <c r="K14" s="500">
        <v>1</v>
      </c>
      <c r="L14" s="501">
        <v>4</v>
      </c>
      <c r="M14" s="501">
        <v>3</v>
      </c>
      <c r="N14" s="501">
        <v>5</v>
      </c>
      <c r="O14" s="1472"/>
      <c r="P14" s="1473"/>
      <c r="Q14" s="209"/>
      <c r="R14" s="209"/>
      <c r="S14" s="209"/>
      <c r="T14" s="520">
        <v>222</v>
      </c>
      <c r="U14" s="529"/>
      <c r="V14" s="1084">
        <v>1</v>
      </c>
      <c r="W14" s="1120">
        <v>1</v>
      </c>
      <c r="X14" s="521">
        <v>1</v>
      </c>
      <c r="Y14" s="520">
        <v>0</v>
      </c>
      <c r="Z14" s="1120">
        <v>0</v>
      </c>
      <c r="AA14" s="521" t="s">
        <v>244</v>
      </c>
      <c r="AB14" s="1084">
        <v>214</v>
      </c>
      <c r="AC14" s="1120">
        <v>214</v>
      </c>
      <c r="AD14" s="521">
        <v>1</v>
      </c>
      <c r="AE14" s="1084">
        <v>7</v>
      </c>
      <c r="AF14" s="1120">
        <v>7</v>
      </c>
      <c r="AG14" s="521">
        <v>1</v>
      </c>
      <c r="AH14" s="520">
        <v>0</v>
      </c>
      <c r="AI14" s="1120">
        <v>0</v>
      </c>
      <c r="AJ14" s="523" t="s">
        <v>244</v>
      </c>
      <c r="AK14" s="520">
        <v>0</v>
      </c>
      <c r="AL14" s="1120"/>
      <c r="AM14" s="524" t="s">
        <v>244</v>
      </c>
    </row>
    <row r="15" spans="1:39" ht="25.8">
      <c r="H15" s="241" t="s">
        <v>859</v>
      </c>
      <c r="I15" s="508"/>
      <c r="J15" s="506">
        <v>8</v>
      </c>
      <c r="K15" s="507">
        <v>0.25</v>
      </c>
      <c r="L15" s="506">
        <v>6</v>
      </c>
      <c r="M15" s="506">
        <v>2</v>
      </c>
      <c r="N15" s="506">
        <v>0</v>
      </c>
      <c r="O15" s="1471"/>
      <c r="P15" s="1471"/>
      <c r="Q15" s="209"/>
      <c r="R15" s="209"/>
      <c r="S15" s="209"/>
      <c r="T15" s="525">
        <v>178</v>
      </c>
      <c r="U15" s="511"/>
      <c r="V15" s="1085">
        <v>38</v>
      </c>
      <c r="W15" s="1121">
        <v>5</v>
      </c>
      <c r="X15" s="516">
        <v>0.13157894736842105</v>
      </c>
      <c r="Y15" s="525">
        <v>0</v>
      </c>
      <c r="Z15" s="1121">
        <v>0</v>
      </c>
      <c r="AA15" s="530"/>
      <c r="AB15" s="1085">
        <v>90</v>
      </c>
      <c r="AC15" s="1121">
        <v>9</v>
      </c>
      <c r="AD15" s="516">
        <v>0.1</v>
      </c>
      <c r="AE15" s="1085">
        <v>50</v>
      </c>
      <c r="AF15" s="1121">
        <v>11</v>
      </c>
      <c r="AG15" s="516">
        <v>0.22</v>
      </c>
      <c r="AH15" s="525">
        <v>0</v>
      </c>
      <c r="AI15" s="1121">
        <v>0</v>
      </c>
      <c r="AJ15" s="517" t="s">
        <v>244</v>
      </c>
      <c r="AK15" s="525">
        <v>0</v>
      </c>
      <c r="AL15" s="1121"/>
      <c r="AM15" s="1083" t="s">
        <v>244</v>
      </c>
    </row>
    <row r="16" spans="1:39" ht="25.8">
      <c r="H16" s="230" t="s">
        <v>156</v>
      </c>
      <c r="I16" s="509"/>
      <c r="J16" s="501">
        <v>449</v>
      </c>
      <c r="K16" s="500">
        <v>8.9086859688195987E-3</v>
      </c>
      <c r="L16" s="501">
        <v>284</v>
      </c>
      <c r="M16" s="501">
        <v>126</v>
      </c>
      <c r="N16" s="501">
        <v>39</v>
      </c>
      <c r="O16" s="1472"/>
      <c r="P16" s="1473"/>
      <c r="Q16" s="209"/>
      <c r="R16" s="209"/>
      <c r="S16" s="209"/>
      <c r="T16" s="531">
        <v>861</v>
      </c>
      <c r="U16" s="532"/>
      <c r="V16" s="1084">
        <v>186</v>
      </c>
      <c r="W16" s="1120">
        <v>9</v>
      </c>
      <c r="X16" s="521">
        <v>4.8387096774193547E-2</v>
      </c>
      <c r="Y16" s="1084">
        <v>117</v>
      </c>
      <c r="Z16" s="1120">
        <v>0</v>
      </c>
      <c r="AA16" s="533"/>
      <c r="AB16" s="1084">
        <v>508</v>
      </c>
      <c r="AC16" s="1120">
        <v>5</v>
      </c>
      <c r="AD16" s="521">
        <v>9.8425196850393699E-3</v>
      </c>
      <c r="AE16" s="1084">
        <v>50</v>
      </c>
      <c r="AF16" s="1120">
        <v>0</v>
      </c>
      <c r="AG16" s="521">
        <v>0</v>
      </c>
      <c r="AH16" s="520">
        <v>0</v>
      </c>
      <c r="AI16" s="1120">
        <v>0</v>
      </c>
      <c r="AJ16" s="523" t="s">
        <v>244</v>
      </c>
      <c r="AK16" s="520">
        <v>0</v>
      </c>
      <c r="AL16" s="1120"/>
      <c r="AM16" s="524" t="s">
        <v>244</v>
      </c>
    </row>
    <row r="17" spans="8:39" ht="25.8">
      <c r="H17" s="233" t="s">
        <v>163</v>
      </c>
      <c r="I17" s="508"/>
      <c r="J17" s="506">
        <v>750</v>
      </c>
      <c r="K17" s="507">
        <v>9.8666666666666666E-2</v>
      </c>
      <c r="L17" s="506">
        <v>516</v>
      </c>
      <c r="M17" s="506">
        <v>188</v>
      </c>
      <c r="N17" s="506">
        <v>46</v>
      </c>
      <c r="O17" s="1471"/>
      <c r="P17" s="1471"/>
      <c r="Q17" s="209"/>
      <c r="R17" s="209"/>
      <c r="S17" s="209"/>
      <c r="T17" s="514">
        <v>2977</v>
      </c>
      <c r="U17" s="528"/>
      <c r="V17" s="525">
        <v>0</v>
      </c>
      <c r="W17" s="1121">
        <v>0</v>
      </c>
      <c r="X17" s="525" t="s">
        <v>244</v>
      </c>
      <c r="Y17" s="525">
        <v>0</v>
      </c>
      <c r="Z17" s="1121">
        <v>0</v>
      </c>
      <c r="AA17" s="525"/>
      <c r="AB17" s="525">
        <v>0</v>
      </c>
      <c r="AC17" s="1121">
        <v>0</v>
      </c>
      <c r="AD17" s="525" t="s">
        <v>244</v>
      </c>
      <c r="AE17" s="525">
        <v>0</v>
      </c>
      <c r="AF17" s="1121">
        <v>0</v>
      </c>
      <c r="AG17" s="516" t="s">
        <v>244</v>
      </c>
      <c r="AH17" s="1430">
        <v>2977</v>
      </c>
      <c r="AI17" s="1121">
        <v>523</v>
      </c>
      <c r="AJ17" s="517">
        <v>0.17568021498152503</v>
      </c>
      <c r="AK17" s="525">
        <v>0</v>
      </c>
      <c r="AL17" s="1121"/>
      <c r="AM17" s="1083" t="s">
        <v>244</v>
      </c>
    </row>
    <row r="18" spans="8:39" ht="25.8">
      <c r="H18" s="239" t="s">
        <v>164</v>
      </c>
      <c r="I18" s="509"/>
      <c r="J18" s="501">
        <v>79</v>
      </c>
      <c r="K18" s="500">
        <v>0.10126582278481013</v>
      </c>
      <c r="L18" s="501">
        <v>69</v>
      </c>
      <c r="M18" s="501">
        <v>9</v>
      </c>
      <c r="N18" s="501">
        <v>1</v>
      </c>
      <c r="O18" s="1472"/>
      <c r="P18" s="1473"/>
      <c r="Q18" s="209"/>
      <c r="R18" s="209"/>
      <c r="S18" s="209"/>
      <c r="T18" s="531">
        <v>129</v>
      </c>
      <c r="U18" s="499"/>
      <c r="V18" s="520">
        <v>0</v>
      </c>
      <c r="W18" s="1120">
        <v>0</v>
      </c>
      <c r="X18" s="520" t="s">
        <v>244</v>
      </c>
      <c r="Y18" s="520">
        <v>0</v>
      </c>
      <c r="Z18" s="1120">
        <v>0</v>
      </c>
      <c r="AA18" s="520" t="s">
        <v>244</v>
      </c>
      <c r="AB18" s="520">
        <v>0</v>
      </c>
      <c r="AC18" s="1120">
        <v>0</v>
      </c>
      <c r="AD18" s="520" t="s">
        <v>244</v>
      </c>
      <c r="AE18" s="520">
        <v>0</v>
      </c>
      <c r="AF18" s="1120">
        <v>0</v>
      </c>
      <c r="AG18" s="521" t="s">
        <v>244</v>
      </c>
      <c r="AH18" s="520">
        <v>129</v>
      </c>
      <c r="AI18" s="1120">
        <v>16</v>
      </c>
      <c r="AJ18" s="523">
        <v>0.12403100775193798</v>
      </c>
      <c r="AK18" s="520">
        <v>0</v>
      </c>
      <c r="AL18" s="1120"/>
      <c r="AM18" s="524" t="s">
        <v>244</v>
      </c>
    </row>
    <row r="19" spans="8:39" ht="25.8">
      <c r="H19" s="1086" t="s">
        <v>72</v>
      </c>
      <c r="I19" s="1087"/>
      <c r="J19" s="1088">
        <v>246</v>
      </c>
      <c r="K19" s="1089">
        <v>8.130081300813009E-3</v>
      </c>
      <c r="L19" s="1090">
        <v>167</v>
      </c>
      <c r="M19" s="1090">
        <v>71</v>
      </c>
      <c r="N19" s="1090">
        <v>8</v>
      </c>
      <c r="O19" s="1471"/>
      <c r="P19" s="1471"/>
      <c r="Q19" s="209"/>
      <c r="R19" s="209"/>
      <c r="S19" s="209"/>
      <c r="T19" s="1091">
        <v>8949</v>
      </c>
      <c r="U19" s="1092"/>
      <c r="V19" s="1093">
        <v>837</v>
      </c>
      <c r="W19" s="1129">
        <v>336</v>
      </c>
      <c r="X19" s="1094">
        <v>0.40143369175627241</v>
      </c>
      <c r="Y19" s="1095">
        <v>135</v>
      </c>
      <c r="Z19" s="1131">
        <v>92</v>
      </c>
      <c r="AA19" s="1094">
        <v>0.68148148148148147</v>
      </c>
      <c r="AB19" s="1096">
        <v>6080</v>
      </c>
      <c r="AC19" s="1131">
        <v>935</v>
      </c>
      <c r="AD19" s="1094">
        <v>0.15378289473684212</v>
      </c>
      <c r="AE19" s="1096">
        <v>1664</v>
      </c>
      <c r="AF19" s="1131">
        <v>257</v>
      </c>
      <c r="AG19" s="1094">
        <v>0.15444711538461539</v>
      </c>
      <c r="AH19" s="1095">
        <v>229</v>
      </c>
      <c r="AI19" s="1131">
        <v>88</v>
      </c>
      <c r="AJ19" s="1097">
        <v>0.38427947598253276</v>
      </c>
      <c r="AK19" s="1095">
        <v>4</v>
      </c>
      <c r="AL19" s="1131"/>
      <c r="AM19" s="1098">
        <v>0</v>
      </c>
    </row>
    <row r="20" spans="8:39" ht="25.8"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1099"/>
      <c r="U20" s="1099"/>
      <c r="V20" s="1099"/>
      <c r="W20" s="1122"/>
      <c r="X20" s="1099"/>
      <c r="Y20" s="1099"/>
      <c r="Z20" s="1122"/>
      <c r="AA20" s="1099"/>
      <c r="AB20" s="1099"/>
      <c r="AC20" s="1122"/>
      <c r="AD20" s="1099"/>
      <c r="AE20" s="1099"/>
      <c r="AF20" s="1122"/>
      <c r="AG20" s="1099"/>
      <c r="AH20" s="1099"/>
      <c r="AI20" s="1122"/>
      <c r="AJ20" s="1099"/>
      <c r="AK20" s="1099"/>
      <c r="AL20" s="1122"/>
      <c r="AM20" s="1099"/>
    </row>
    <row r="21" spans="8:39" ht="25.8">
      <c r="H21" s="225"/>
      <c r="I21" s="225"/>
      <c r="J21" s="225"/>
      <c r="K21" s="225"/>
      <c r="L21" s="225"/>
      <c r="M21" s="225"/>
      <c r="N21" s="225"/>
      <c r="O21" s="209"/>
      <c r="P21" s="209"/>
      <c r="Q21" s="209"/>
      <c r="R21" s="209"/>
      <c r="S21" s="209"/>
      <c r="T21" s="511" t="s">
        <v>1</v>
      </c>
      <c r="U21" s="534" t="s">
        <v>25</v>
      </c>
      <c r="V21" s="535">
        <v>283</v>
      </c>
      <c r="W21" s="1123">
        <v>190</v>
      </c>
      <c r="X21" s="517">
        <v>0.67137809187279152</v>
      </c>
      <c r="Y21" s="535">
        <v>39</v>
      </c>
      <c r="Z21" s="1123">
        <v>21</v>
      </c>
      <c r="AA21" s="517">
        <v>0.53846153846153844</v>
      </c>
      <c r="AB21" s="535">
        <v>5</v>
      </c>
      <c r="AC21" s="1123">
        <v>2</v>
      </c>
      <c r="AD21" s="517">
        <v>0.4</v>
      </c>
      <c r="AE21" s="535">
        <v>66</v>
      </c>
      <c r="AF21" s="1123">
        <v>19</v>
      </c>
      <c r="AG21" s="517">
        <v>0.2878787878787879</v>
      </c>
      <c r="AH21" s="535">
        <v>4</v>
      </c>
      <c r="AI21" s="1123">
        <v>0</v>
      </c>
      <c r="AJ21" s="517"/>
      <c r="AK21" s="525">
        <v>0</v>
      </c>
      <c r="AL21" s="1123"/>
      <c r="AM21" s="1083" t="s">
        <v>244</v>
      </c>
    </row>
    <row r="22" spans="8:39" ht="25.8">
      <c r="H22" s="225"/>
      <c r="I22" s="225"/>
      <c r="J22" s="225"/>
      <c r="K22" s="225"/>
      <c r="L22" s="225"/>
      <c r="M22" s="225"/>
      <c r="N22" s="225"/>
      <c r="O22" s="225"/>
      <c r="T22" s="532"/>
      <c r="U22" s="532" t="s">
        <v>24</v>
      </c>
      <c r="V22" s="536">
        <v>672</v>
      </c>
      <c r="W22" s="1124">
        <v>598</v>
      </c>
      <c r="X22" s="523">
        <v>0.88988095238095233</v>
      </c>
      <c r="Y22" s="536">
        <v>115</v>
      </c>
      <c r="Z22" s="1124">
        <v>90</v>
      </c>
      <c r="AA22" s="523">
        <v>0.78260869565217395</v>
      </c>
      <c r="AB22" s="536">
        <v>152</v>
      </c>
      <c r="AC22" s="1124">
        <v>114</v>
      </c>
      <c r="AD22" s="523">
        <v>0.75</v>
      </c>
      <c r="AE22" s="536">
        <v>371</v>
      </c>
      <c r="AF22" s="1124">
        <v>239</v>
      </c>
      <c r="AG22" s="523">
        <v>0.64420485175202158</v>
      </c>
      <c r="AH22" s="536">
        <v>77</v>
      </c>
      <c r="AI22" s="1124">
        <v>48</v>
      </c>
      <c r="AJ22" s="523">
        <v>0.62337662337662336</v>
      </c>
      <c r="AK22" s="520">
        <v>0</v>
      </c>
      <c r="AL22" s="1124"/>
      <c r="AM22" s="524" t="s">
        <v>244</v>
      </c>
    </row>
    <row r="23" spans="8:39" ht="25.8">
      <c r="T23" s="511" t="s">
        <v>2</v>
      </c>
      <c r="U23" s="511" t="s">
        <v>25</v>
      </c>
      <c r="V23" s="526">
        <v>5349</v>
      </c>
      <c r="W23" s="1123">
        <v>190</v>
      </c>
      <c r="X23" s="517">
        <v>3.5520658066928397E-2</v>
      </c>
      <c r="Y23" s="535">
        <v>903</v>
      </c>
      <c r="Z23" s="1123">
        <v>21</v>
      </c>
      <c r="AA23" s="517">
        <v>2.3255813953488372E-2</v>
      </c>
      <c r="AB23" s="526">
        <v>6126</v>
      </c>
      <c r="AC23" s="1123">
        <v>2</v>
      </c>
      <c r="AD23" s="517">
        <v>3.2647730982696702E-4</v>
      </c>
      <c r="AE23" s="526">
        <v>3467</v>
      </c>
      <c r="AF23" s="1123">
        <v>19</v>
      </c>
      <c r="AG23" s="517">
        <v>5.4802422843957315E-3</v>
      </c>
      <c r="AH23" s="526">
        <v>1681</v>
      </c>
      <c r="AI23" s="1123">
        <v>0</v>
      </c>
      <c r="AJ23" s="517">
        <v>0</v>
      </c>
      <c r="AK23" s="525">
        <v>23</v>
      </c>
      <c r="AL23" s="1123"/>
      <c r="AM23" s="1083">
        <v>0</v>
      </c>
    </row>
    <row r="24" spans="8:39" ht="29.4">
      <c r="H24" s="225" t="s">
        <v>2179</v>
      </c>
      <c r="I24" s="227"/>
      <c r="J24" s="227"/>
      <c r="K24" s="227"/>
      <c r="L24" s="65"/>
      <c r="M24" s="65"/>
      <c r="N24" s="65"/>
      <c r="O24" s="65"/>
      <c r="P24" s="65"/>
      <c r="Q24" s="65"/>
      <c r="R24" s="65"/>
      <c r="S24" s="65"/>
      <c r="T24" s="346"/>
      <c r="U24" s="532" t="s">
        <v>24</v>
      </c>
      <c r="V24" s="522">
        <v>2679</v>
      </c>
      <c r="W24" s="1124">
        <v>598</v>
      </c>
      <c r="X24" s="523">
        <v>0.22321761851437102</v>
      </c>
      <c r="Y24" s="536">
        <v>677</v>
      </c>
      <c r="Z24" s="1124">
        <v>90</v>
      </c>
      <c r="AA24" s="523">
        <v>0.13293943870014771</v>
      </c>
      <c r="AB24" s="522">
        <v>18632</v>
      </c>
      <c r="AC24" s="1124">
        <v>114</v>
      </c>
      <c r="AD24" s="523">
        <v>6.1185057964791758E-3</v>
      </c>
      <c r="AE24" s="522">
        <v>3863</v>
      </c>
      <c r="AF24" s="1124">
        <v>239</v>
      </c>
      <c r="AG24" s="523">
        <v>6.1869013719906808E-2</v>
      </c>
      <c r="AH24" s="522">
        <v>1586</v>
      </c>
      <c r="AI24" s="1124">
        <v>48</v>
      </c>
      <c r="AJ24" s="523">
        <v>3.0264817150063052E-2</v>
      </c>
      <c r="AK24" s="520">
        <v>24</v>
      </c>
      <c r="AL24" s="1124"/>
      <c r="AM24" s="537">
        <v>0</v>
      </c>
    </row>
    <row r="25" spans="8:39" ht="25.8">
      <c r="H25" s="1100"/>
      <c r="I25" s="228"/>
      <c r="J25" s="1101">
        <v>2016</v>
      </c>
      <c r="K25" s="1101">
        <v>2015</v>
      </c>
      <c r="L25" s="1101">
        <v>2014</v>
      </c>
      <c r="M25" s="1101">
        <v>2013</v>
      </c>
      <c r="N25" s="1102">
        <v>2012</v>
      </c>
      <c r="O25" s="1102">
        <v>2011</v>
      </c>
      <c r="P25" s="1100">
        <v>2010</v>
      </c>
      <c r="Q25" s="1100">
        <v>2009</v>
      </c>
      <c r="R25" s="229" t="s">
        <v>165</v>
      </c>
      <c r="S25" s="1103"/>
      <c r="T25" s="350"/>
      <c r="U25" s="511"/>
      <c r="V25" s="535"/>
      <c r="W25" s="1123"/>
      <c r="X25" s="517"/>
      <c r="Y25" s="535"/>
      <c r="Z25" s="1123"/>
      <c r="AA25" s="517"/>
      <c r="AB25" s="535"/>
      <c r="AC25" s="1123"/>
      <c r="AD25" s="517"/>
      <c r="AE25" s="535"/>
      <c r="AF25" s="1123"/>
      <c r="AG25" s="517"/>
      <c r="AH25" s="535"/>
      <c r="AI25" s="1123"/>
      <c r="AJ25" s="517"/>
      <c r="AK25" s="535"/>
      <c r="AL25" s="1123"/>
      <c r="AM25" s="518"/>
    </row>
    <row r="26" spans="8:39" ht="25.8">
      <c r="H26" s="230" t="s">
        <v>143</v>
      </c>
      <c r="I26" s="231"/>
      <c r="J26" s="232">
        <v>56</v>
      </c>
      <c r="K26" s="232">
        <v>52</v>
      </c>
      <c r="L26" s="232">
        <v>45</v>
      </c>
      <c r="M26" s="232">
        <v>41</v>
      </c>
      <c r="N26" s="232">
        <v>39</v>
      </c>
      <c r="O26" s="232">
        <v>35</v>
      </c>
      <c r="P26" s="1104">
        <v>33</v>
      </c>
      <c r="Q26" s="1104">
        <v>39</v>
      </c>
      <c r="R26" s="510">
        <v>6.21533829359604</v>
      </c>
      <c r="S26" s="1105"/>
      <c r="T26" s="532" t="s">
        <v>487</v>
      </c>
      <c r="U26" s="532"/>
      <c r="V26" s="1106"/>
      <c r="W26" s="1125"/>
      <c r="X26" s="523" t="s">
        <v>244</v>
      </c>
      <c r="Y26" s="1106"/>
      <c r="Z26" s="1125"/>
      <c r="AA26" s="523" t="s">
        <v>244</v>
      </c>
      <c r="AB26" s="1106"/>
      <c r="AC26" s="1125"/>
      <c r="AD26" s="523" t="s">
        <v>244</v>
      </c>
      <c r="AE26" s="1106"/>
      <c r="AF26" s="1125"/>
      <c r="AG26" s="523" t="s">
        <v>244</v>
      </c>
      <c r="AH26" s="520" t="s">
        <v>244</v>
      </c>
      <c r="AI26" s="1125"/>
      <c r="AJ26" s="523" t="s">
        <v>244</v>
      </c>
      <c r="AK26" s="523"/>
      <c r="AL26" s="1133"/>
      <c r="AM26" s="524" t="s">
        <v>244</v>
      </c>
    </row>
    <row r="27" spans="8:39" ht="25.8">
      <c r="H27" s="233" t="s">
        <v>858</v>
      </c>
      <c r="I27" s="1107"/>
      <c r="J27" s="1108">
        <v>875</v>
      </c>
      <c r="K27" s="350">
        <v>757</v>
      </c>
      <c r="L27" s="1108">
        <v>629</v>
      </c>
      <c r="M27" s="1108">
        <v>587</v>
      </c>
      <c r="N27" s="1108">
        <v>540</v>
      </c>
      <c r="O27" s="1108">
        <v>494</v>
      </c>
      <c r="P27" s="1108">
        <v>429</v>
      </c>
      <c r="Q27" s="1108">
        <v>365</v>
      </c>
      <c r="R27" s="1109">
        <v>15.68734780743597</v>
      </c>
      <c r="S27" s="1105"/>
      <c r="T27" s="350" t="s">
        <v>0</v>
      </c>
      <c r="U27" s="511"/>
      <c r="V27" s="526">
        <v>6325</v>
      </c>
      <c r="W27" s="1126">
        <v>1810</v>
      </c>
      <c r="X27" s="517">
        <v>0.28616600790513835</v>
      </c>
      <c r="Y27" s="526">
        <v>1214</v>
      </c>
      <c r="Z27" s="1123">
        <v>195</v>
      </c>
      <c r="AA27" s="517">
        <v>0.16062602965403625</v>
      </c>
      <c r="AB27" s="526">
        <v>17663</v>
      </c>
      <c r="AC27" s="1126">
        <v>4405</v>
      </c>
      <c r="AD27" s="517">
        <v>0.24939138311725076</v>
      </c>
      <c r="AE27" s="526">
        <v>5855</v>
      </c>
      <c r="AF27" s="1126">
        <v>1290</v>
      </c>
      <c r="AG27" s="517">
        <v>0.22032450896669514</v>
      </c>
      <c r="AH27" s="526">
        <v>2367</v>
      </c>
      <c r="AI27" s="1123">
        <v>278</v>
      </c>
      <c r="AJ27" s="517">
        <v>0.11744824672581326</v>
      </c>
      <c r="AK27" s="535">
        <v>43</v>
      </c>
      <c r="AL27" s="1134"/>
      <c r="AM27" s="1083">
        <v>0</v>
      </c>
    </row>
    <row r="28" spans="8:39" ht="25.8">
      <c r="H28" s="230" t="s">
        <v>156</v>
      </c>
      <c r="I28" s="231"/>
      <c r="J28" s="1110">
        <v>449</v>
      </c>
      <c r="K28" s="1110">
        <v>423</v>
      </c>
      <c r="L28" s="1110">
        <v>362</v>
      </c>
      <c r="M28" s="1110">
        <v>335</v>
      </c>
      <c r="N28" s="242">
        <v>316</v>
      </c>
      <c r="O28" s="242">
        <v>265</v>
      </c>
      <c r="P28" s="1111">
        <v>239</v>
      </c>
      <c r="Q28" s="1104">
        <v>207</v>
      </c>
      <c r="R28" s="510">
        <v>13.77477865074801</v>
      </c>
      <c r="S28" s="1105"/>
      <c r="T28" s="1112" t="s">
        <v>2187</v>
      </c>
      <c r="U28" s="1113"/>
      <c r="V28" s="522">
        <v>2227</v>
      </c>
      <c r="W28" s="1127">
        <v>1121</v>
      </c>
      <c r="X28" s="523">
        <v>0.50336775931746747</v>
      </c>
      <c r="Y28" s="536">
        <v>472</v>
      </c>
      <c r="Z28" s="1124">
        <v>68</v>
      </c>
      <c r="AA28" s="523">
        <v>0.1440677966101695</v>
      </c>
      <c r="AB28" s="522">
        <v>6156</v>
      </c>
      <c r="AC28" s="1127">
        <v>2234</v>
      </c>
      <c r="AD28" s="523">
        <v>0.36289798570500326</v>
      </c>
      <c r="AE28" s="522">
        <v>1604</v>
      </c>
      <c r="AF28" s="1124">
        <v>733</v>
      </c>
      <c r="AG28" s="523">
        <v>0.45698254364089774</v>
      </c>
      <c r="AH28" s="536">
        <v>828</v>
      </c>
      <c r="AI28" s="1124">
        <v>267</v>
      </c>
      <c r="AJ28" s="523">
        <v>0.32246376811594202</v>
      </c>
      <c r="AK28" s="536">
        <v>4</v>
      </c>
      <c r="AL28" s="1133"/>
      <c r="AM28" s="524">
        <v>0</v>
      </c>
    </row>
    <row r="29" spans="8:39" ht="25.8">
      <c r="H29" s="233" t="s">
        <v>163</v>
      </c>
      <c r="I29" s="1107"/>
      <c r="J29" s="1114">
        <v>750</v>
      </c>
      <c r="K29" s="350">
        <v>637</v>
      </c>
      <c r="L29" s="1114">
        <v>557</v>
      </c>
      <c r="M29" s="1114">
        <v>502</v>
      </c>
      <c r="N29" s="1114">
        <v>454</v>
      </c>
      <c r="O29" s="1114">
        <v>427</v>
      </c>
      <c r="P29" s="1108">
        <v>408</v>
      </c>
      <c r="Q29" s="1108">
        <v>405</v>
      </c>
      <c r="R29" s="1109">
        <v>10.815635157986424</v>
      </c>
      <c r="S29" s="1105"/>
      <c r="T29" s="350" t="s">
        <v>2192</v>
      </c>
      <c r="U29" s="511"/>
      <c r="V29" s="1085">
        <v>431</v>
      </c>
      <c r="W29" s="1123">
        <v>303</v>
      </c>
      <c r="X29" s="517">
        <v>0.70301624129930396</v>
      </c>
      <c r="Y29" s="535">
        <v>48</v>
      </c>
      <c r="Z29" s="1123">
        <v>27</v>
      </c>
      <c r="AA29" s="517">
        <v>0.5625</v>
      </c>
      <c r="AB29" s="526">
        <v>1096</v>
      </c>
      <c r="AC29" s="1123">
        <v>588</v>
      </c>
      <c r="AD29" s="517">
        <v>0.53649635036496346</v>
      </c>
      <c r="AE29" s="535">
        <v>308</v>
      </c>
      <c r="AF29" s="1123">
        <v>228</v>
      </c>
      <c r="AG29" s="517">
        <v>0.74025974025974028</v>
      </c>
      <c r="AH29" s="535">
        <v>153</v>
      </c>
      <c r="AI29" s="1123">
        <v>88</v>
      </c>
      <c r="AJ29" s="517">
        <v>0.57516339869281041</v>
      </c>
      <c r="AK29" s="525">
        <v>0</v>
      </c>
      <c r="AL29" s="1134"/>
      <c r="AM29" s="1083" t="s">
        <v>244</v>
      </c>
    </row>
    <row r="30" spans="8:39" ht="25.8">
      <c r="H30" s="234" t="s">
        <v>164</v>
      </c>
      <c r="I30" s="235"/>
      <c r="J30" s="236">
        <v>79</v>
      </c>
      <c r="K30" s="236">
        <v>76</v>
      </c>
      <c r="L30" s="236">
        <v>72</v>
      </c>
      <c r="M30" s="236">
        <v>72</v>
      </c>
      <c r="N30" s="236">
        <v>69</v>
      </c>
      <c r="O30" s="236">
        <v>67</v>
      </c>
      <c r="P30" s="1115">
        <v>60</v>
      </c>
      <c r="Q30" s="1116">
        <v>61</v>
      </c>
      <c r="R30" s="1117">
        <v>4.4037767649522053</v>
      </c>
      <c r="S30" s="1105"/>
      <c r="T30" s="512"/>
      <c r="U30" s="538"/>
      <c r="V30" s="540"/>
      <c r="W30" s="1128"/>
      <c r="X30" s="539"/>
      <c r="Y30" s="540"/>
      <c r="Z30" s="1128"/>
      <c r="AA30" s="539"/>
      <c r="AB30" s="540"/>
      <c r="AC30" s="1128"/>
      <c r="AD30" s="539"/>
      <c r="AE30" s="540"/>
      <c r="AF30" s="1128"/>
      <c r="AG30" s="539"/>
      <c r="AH30" s="540"/>
      <c r="AI30" s="1128"/>
      <c r="AJ30" s="539"/>
      <c r="AK30" s="540"/>
      <c r="AL30" s="1128"/>
      <c r="AM30" s="541"/>
    </row>
    <row r="31" spans="8:39">
      <c r="V31" s="206"/>
      <c r="W31" s="1055"/>
      <c r="X31" s="207"/>
      <c r="Y31" s="206"/>
      <c r="Z31" s="1055"/>
      <c r="AA31" s="207"/>
      <c r="AB31" s="206"/>
      <c r="AC31" s="1055"/>
      <c r="AD31" s="207"/>
      <c r="AE31" s="206"/>
      <c r="AF31" s="1055"/>
      <c r="AG31" s="207"/>
      <c r="AI31" s="1055"/>
      <c r="AJ31" s="208"/>
      <c r="AK31" s="205"/>
      <c r="AL31" s="1057"/>
      <c r="AM31" s="205"/>
    </row>
    <row r="32" spans="8:39">
      <c r="V32" s="206"/>
      <c r="W32" s="1055"/>
      <c r="X32" s="207"/>
      <c r="Y32" s="206"/>
      <c r="Z32" s="1055"/>
      <c r="AA32" s="207"/>
      <c r="AB32" s="206"/>
      <c r="AC32" s="1055"/>
      <c r="AD32" s="207"/>
      <c r="AE32" s="206"/>
      <c r="AF32" s="1055"/>
      <c r="AG32" s="207"/>
      <c r="AI32" s="1055"/>
      <c r="AJ32" s="208"/>
      <c r="AK32" s="205"/>
      <c r="AL32" s="1057"/>
      <c r="AM32" s="205"/>
    </row>
    <row r="33" spans="1:39">
      <c r="V33" s="206"/>
      <c r="W33" s="1055"/>
      <c r="X33" s="207"/>
      <c r="Y33" s="206"/>
      <c r="Z33" s="1055"/>
      <c r="AA33" s="207"/>
      <c r="AB33" s="206"/>
      <c r="AC33" s="1055"/>
      <c r="AD33" s="207"/>
      <c r="AE33" s="206"/>
      <c r="AF33" s="1055"/>
      <c r="AG33" s="207"/>
      <c r="AI33" s="1055"/>
      <c r="AJ33" s="208"/>
      <c r="AK33" s="205"/>
      <c r="AL33" s="1057"/>
      <c r="AM33" s="205"/>
    </row>
    <row r="34" spans="1:39" s="673" customFormat="1" ht="18">
      <c r="A34" s="675" t="s">
        <v>117</v>
      </c>
      <c r="B34" s="675"/>
      <c r="C34" s="1459"/>
      <c r="D34" s="675"/>
      <c r="E34" s="675"/>
      <c r="F34" s="676"/>
      <c r="G34" s="256"/>
      <c r="H34" s="340"/>
      <c r="I34" s="677"/>
      <c r="J34" s="340"/>
      <c r="K34" s="340"/>
      <c r="L34" s="677"/>
      <c r="M34" s="340"/>
      <c r="N34" s="340"/>
      <c r="O34" s="677"/>
      <c r="P34" s="340"/>
      <c r="Q34" s="340"/>
      <c r="R34" s="340"/>
      <c r="S34" s="340"/>
      <c r="T34" s="340"/>
      <c r="U34" s="340"/>
      <c r="V34" s="340"/>
      <c r="W34" s="340"/>
    </row>
  </sheetData>
  <conditionalFormatting sqref="C3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{57468814-43F2-49C9-988C-79A3152F185F}</x14:id>
        </ext>
      </extLst>
    </cfRule>
  </conditionalFormatting>
  <conditionalFormatting sqref="B34:C34 E34:F34">
    <cfRule type="expression" dxfId="226" priority="4">
      <formula>$B34="   "</formula>
    </cfRule>
    <cfRule type="expression" dxfId="225" priority="5">
      <formula>OR(TRIM($B34)="",TRIM(#REF!)="")</formula>
    </cfRule>
  </conditionalFormatting>
  <conditionalFormatting sqref="D34">
    <cfRule type="expression" dxfId="224" priority="430">
      <formula>$B34="   "</formula>
    </cfRule>
    <cfRule type="expression" dxfId="223" priority="431">
      <formula>OR(TRIM($B34)="",TRIM(#REF!)="")</formula>
    </cfRule>
  </conditionalFormatting>
  <hyperlinks>
    <hyperlink ref="A34" r:id="rId1" display="See www.haad.ae/statistics_ar for notes on the data"/>
    <hyperlink ref="A34:E34" r:id="rId2" display="Please see www.haad.ae/statistics for notes on the data"/>
    <hyperlink ref="I34:L34" r:id="rId3" display=" www.haad.ae/statistics-ar لقراءة الملاحظات يرجى الرجوع إلى الكتاب الإحصائي  "/>
  </hyperlinks>
  <pageMargins left="0.2" right="0.2" top="0.75" bottom="0.75" header="0.3" footer="0.3"/>
  <pageSetup paperSize="9" scale="33" orientation="landscape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468814-43F2-49C9-988C-79A3152F185F}">
            <x14:dataBar gradient="0" negativeBarColorSameAsPositive="1" axisPosition="none">
              <x14:cfvo type="min"/>
              <x14:cfvo type="max"/>
            </x14:dataBar>
          </x14:cfRule>
          <xm:sqref>C34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31"/>
  <sheetViews>
    <sheetView showGridLines="0" workbookViewId="0"/>
  </sheetViews>
  <sheetFormatPr defaultRowHeight="14.4"/>
  <sheetData>
    <row r="1" spans="1:1" ht="15.6">
      <c r="A1" s="729" t="s">
        <v>443</v>
      </c>
    </row>
    <row r="31" spans="1:12" s="1475" customFormat="1" ht="10.199999999999999">
      <c r="A31" s="1452" t="s">
        <v>117</v>
      </c>
      <c r="B31" s="1452"/>
      <c r="C31" s="1466"/>
      <c r="D31" s="1452"/>
      <c r="E31" s="1452"/>
      <c r="F31" s="1453"/>
      <c r="G31" s="1454"/>
      <c r="H31" s="1455"/>
      <c r="I31" s="1454"/>
      <c r="J31" s="1456"/>
      <c r="K31" s="1455"/>
      <c r="L31" s="1455"/>
    </row>
  </sheetData>
  <conditionalFormatting sqref="D31">
    <cfRule type="expression" dxfId="222" priority="1">
      <formula>$B31="   "</formula>
    </cfRule>
    <cfRule type="expression" dxfId="221" priority="2">
      <formula>OR(TRIM($B31)="",TRIM($B30)="")</formula>
    </cfRule>
  </conditionalFormatting>
  <conditionalFormatting sqref="C3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{15C359C4-2F0A-4E7F-8D1F-4E64B5BD7767}</x14:id>
        </ext>
      </extLst>
    </cfRule>
  </conditionalFormatting>
  <conditionalFormatting sqref="B31:C31 E31:F31">
    <cfRule type="expression" dxfId="220" priority="4">
      <formula>$B31="   "</formula>
    </cfRule>
    <cfRule type="expression" dxfId="219" priority="5">
      <formula>OR(TRIM($B31)="",TRIM(#REF!)="")</formula>
    </cfRule>
  </conditionalFormatting>
  <hyperlinks>
    <hyperlink ref="A31" r:id="rId1" display="See www.haad.ae/statistics_ar for notes on the data"/>
    <hyperlink ref="A31:E31" r:id="rId2" display="Please see www.haad.ae/statistics for notes on the data"/>
    <hyperlink ref="J31:L31" r:id="rId3" display=" www.haad.ae/statistics-ar لقراءة الملاحظات يرجى الرجوع إلى الكتاب الإحصائي  "/>
  </hyperlinks>
  <pageMargins left="0.7" right="0.7" top="0.75" bottom="0.75" header="0.3" footer="0.3"/>
  <pageSetup paperSize="9" orientation="portrait" horizontalDpi="300" verticalDpi="300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C359C4-2F0A-4E7F-8D1F-4E64B5BD7767}">
            <x14:dataBar gradient="0" negativeBarColorSameAsPositive="1" axisPosition="none">
              <x14:cfvo type="min"/>
              <x14:cfvo type="max"/>
            </x14:dataBar>
          </x14:cfRule>
          <xm:sqref>C31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showGridLines="0" zoomScale="40" zoomScaleNormal="40" zoomScaleSheetLayoutView="40" zoomScalePageLayoutView="41" workbookViewId="0"/>
  </sheetViews>
  <sheetFormatPr defaultColWidth="9.109375" defaultRowHeight="14.4"/>
  <cols>
    <col min="1" max="1" width="17.44140625" style="244" customWidth="1"/>
    <col min="2" max="2" width="23.33203125" style="243" customWidth="1"/>
    <col min="3" max="3" width="21.88671875" style="243" customWidth="1"/>
    <col min="4" max="4" width="83.6640625" style="243" customWidth="1"/>
    <col min="5" max="7" width="16.6640625" style="245" customWidth="1"/>
    <col min="8" max="8" width="22.88671875" style="245" customWidth="1"/>
    <col min="9" max="9" width="16.88671875" style="245" customWidth="1"/>
    <col min="10" max="10" width="21.88671875" style="246" customWidth="1"/>
    <col min="11" max="15" width="21.88671875" style="245" customWidth="1"/>
    <col min="16" max="16" width="15.109375" style="247" customWidth="1"/>
    <col min="17" max="19" width="9.109375" style="243"/>
    <col min="20" max="20" width="38.44140625" style="243" customWidth="1"/>
    <col min="21" max="22" width="11.5546875" style="243" bestFit="1" customWidth="1"/>
    <col min="23" max="23" width="13.44140625" style="243" bestFit="1" customWidth="1"/>
    <col min="24" max="16384" width="9.109375" style="243"/>
  </cols>
  <sheetData>
    <row r="1" spans="1:16" ht="35.4">
      <c r="A1" s="725" t="s">
        <v>166</v>
      </c>
      <c r="B1" s="244"/>
    </row>
    <row r="3" spans="1:16" ht="25.8">
      <c r="A3" s="1282"/>
      <c r="B3" s="1283"/>
      <c r="C3" s="1283"/>
      <c r="D3" s="1283"/>
      <c r="E3" s="1284" t="s">
        <v>325</v>
      </c>
      <c r="F3" s="1285"/>
      <c r="G3" s="1285"/>
      <c r="H3" s="1285"/>
      <c r="I3" s="1286" t="s">
        <v>326</v>
      </c>
      <c r="J3" s="1286"/>
      <c r="K3" s="1286"/>
      <c r="L3" s="1286"/>
      <c r="M3" s="1286"/>
      <c r="N3" s="1284" t="s">
        <v>327</v>
      </c>
      <c r="O3" s="1287"/>
      <c r="P3" s="1288"/>
    </row>
    <row r="4" spans="1:16" ht="51.6">
      <c r="A4" s="1289"/>
      <c r="B4" s="1290" t="s">
        <v>236</v>
      </c>
      <c r="C4" s="1291" t="s">
        <v>860</v>
      </c>
      <c r="D4" s="1290" t="s">
        <v>143</v>
      </c>
      <c r="E4" s="1292" t="s">
        <v>137</v>
      </c>
      <c r="F4" s="1293"/>
      <c r="G4" s="1294" t="s">
        <v>138</v>
      </c>
      <c r="H4" s="1295"/>
      <c r="I4" s="1296" t="s">
        <v>3</v>
      </c>
      <c r="J4" s="1297" t="s">
        <v>162</v>
      </c>
      <c r="K4" s="1297" t="s">
        <v>328</v>
      </c>
      <c r="L4" s="1297" t="s">
        <v>329</v>
      </c>
      <c r="M4" s="1298" t="s">
        <v>330</v>
      </c>
      <c r="N4" s="1299" t="s">
        <v>861</v>
      </c>
      <c r="O4" s="1300" t="s">
        <v>862</v>
      </c>
      <c r="P4" s="1297" t="s">
        <v>331</v>
      </c>
    </row>
    <row r="5" spans="1:16" ht="25.8">
      <c r="A5" s="1301"/>
      <c r="B5" s="1302"/>
      <c r="C5" s="1302"/>
      <c r="D5" s="1302"/>
      <c r="E5" s="1303" t="s">
        <v>139</v>
      </c>
      <c r="F5" s="1304" t="s">
        <v>141</v>
      </c>
      <c r="G5" s="1305" t="s">
        <v>139</v>
      </c>
      <c r="H5" s="1306" t="s">
        <v>141</v>
      </c>
      <c r="I5" s="1307"/>
      <c r="J5" s="1307"/>
      <c r="K5" s="1307"/>
      <c r="L5" s="1307"/>
      <c r="M5" s="1306"/>
      <c r="N5" s="1307"/>
      <c r="O5" s="1307"/>
      <c r="P5" s="1308"/>
    </row>
    <row r="6" spans="1:16" ht="25.8">
      <c r="A6" s="1309" t="s">
        <v>3</v>
      </c>
      <c r="B6" s="1310"/>
      <c r="C6" s="1310"/>
      <c r="D6" s="1311"/>
      <c r="E6" s="1312">
        <v>73089</v>
      </c>
      <c r="F6" s="1313">
        <v>160882</v>
      </c>
      <c r="G6" s="1310">
        <v>958747</v>
      </c>
      <c r="H6" s="1314">
        <v>7836754</v>
      </c>
      <c r="I6" s="1315">
        <v>23087</v>
      </c>
      <c r="J6" s="1315">
        <v>5487</v>
      </c>
      <c r="K6" s="1316">
        <v>189</v>
      </c>
      <c r="L6" s="1315">
        <v>13726</v>
      </c>
      <c r="M6" s="1317">
        <v>3685</v>
      </c>
      <c r="N6" s="1318"/>
      <c r="O6" s="1319">
        <v>5240</v>
      </c>
      <c r="P6" s="1320"/>
    </row>
    <row r="7" spans="1:16" ht="25.8">
      <c r="A7" s="1309" t="s">
        <v>144</v>
      </c>
      <c r="B7" s="1321"/>
      <c r="C7" s="1322"/>
      <c r="D7" s="1321"/>
      <c r="E7" s="1323">
        <v>62833</v>
      </c>
      <c r="F7" s="1324">
        <v>53180</v>
      </c>
      <c r="G7" s="1323">
        <v>527385</v>
      </c>
      <c r="H7" s="1325">
        <v>1919865</v>
      </c>
      <c r="I7" s="1326">
        <v>9566</v>
      </c>
      <c r="J7" s="1326">
        <v>2506</v>
      </c>
      <c r="K7" s="1327">
        <v>30</v>
      </c>
      <c r="L7" s="1326">
        <v>5526</v>
      </c>
      <c r="M7" s="1328">
        <v>1504</v>
      </c>
      <c r="N7" s="1329"/>
      <c r="O7" s="1330">
        <v>2499</v>
      </c>
      <c r="P7" s="1331"/>
    </row>
    <row r="8" spans="1:16" ht="25.8">
      <c r="A8" s="1309"/>
      <c r="B8" s="1332" t="s">
        <v>0</v>
      </c>
      <c r="C8" s="1332" t="s">
        <v>863</v>
      </c>
      <c r="D8" s="1332" t="s">
        <v>207</v>
      </c>
      <c r="E8" s="1333">
        <v>7336</v>
      </c>
      <c r="F8" s="1334">
        <v>10064</v>
      </c>
      <c r="G8" s="1333">
        <v>15245</v>
      </c>
      <c r="H8" s="1335">
        <v>93575</v>
      </c>
      <c r="I8" s="1336">
        <v>717</v>
      </c>
      <c r="J8" s="1337">
        <v>155</v>
      </c>
      <c r="K8" s="1337">
        <v>0</v>
      </c>
      <c r="L8" s="1337">
        <v>525</v>
      </c>
      <c r="M8" s="1338">
        <v>37</v>
      </c>
      <c r="N8" s="1339">
        <v>0.53706730013253368</v>
      </c>
      <c r="O8" s="1340">
        <v>247</v>
      </c>
      <c r="P8" s="1341">
        <v>3.8130302709839725</v>
      </c>
    </row>
    <row r="9" spans="1:16" ht="25.8">
      <c r="A9" s="1342"/>
      <c r="B9" s="1343" t="s">
        <v>0</v>
      </c>
      <c r="C9" s="1343" t="s">
        <v>864</v>
      </c>
      <c r="D9" s="1343" t="s">
        <v>208</v>
      </c>
      <c r="E9" s="1344">
        <v>4507</v>
      </c>
      <c r="F9" s="1345">
        <v>4105</v>
      </c>
      <c r="G9" s="1344">
        <v>69071</v>
      </c>
      <c r="H9" s="1346">
        <v>128470</v>
      </c>
      <c r="I9" s="1347">
        <v>579</v>
      </c>
      <c r="J9" s="1348">
        <v>128</v>
      </c>
      <c r="K9" s="1348">
        <v>3</v>
      </c>
      <c r="L9" s="1348">
        <v>368</v>
      </c>
      <c r="M9" s="1349">
        <v>80</v>
      </c>
      <c r="N9" s="1350">
        <v>0.77683506945361047</v>
      </c>
      <c r="O9" s="1351">
        <v>140</v>
      </c>
      <c r="P9" s="1352">
        <v>4.8916748501076812</v>
      </c>
    </row>
    <row r="10" spans="1:16" ht="25.8">
      <c r="A10" s="1342"/>
      <c r="B10" s="1332" t="s">
        <v>0</v>
      </c>
      <c r="C10" s="1332" t="s">
        <v>865</v>
      </c>
      <c r="D10" s="1332" t="s">
        <v>209</v>
      </c>
      <c r="E10" s="1333">
        <v>11358</v>
      </c>
      <c r="F10" s="1334">
        <v>7615</v>
      </c>
      <c r="G10" s="1333">
        <v>85181</v>
      </c>
      <c r="H10" s="1335">
        <v>266853</v>
      </c>
      <c r="I10" s="1353">
        <v>1586</v>
      </c>
      <c r="J10" s="1337">
        <v>417</v>
      </c>
      <c r="K10" s="1337">
        <v>0</v>
      </c>
      <c r="L10" s="1337">
        <v>904</v>
      </c>
      <c r="M10" s="1338">
        <v>265</v>
      </c>
      <c r="N10" s="1339">
        <v>0.82395882187872238</v>
      </c>
      <c r="O10" s="1340">
        <v>364</v>
      </c>
      <c r="P10" s="1341">
        <v>5.5847721785663573</v>
      </c>
    </row>
    <row r="11" spans="1:16" ht="25.8">
      <c r="A11" s="1342"/>
      <c r="B11" s="1343" t="s">
        <v>0</v>
      </c>
      <c r="C11" s="1343" t="s">
        <v>866</v>
      </c>
      <c r="D11" s="1343" t="s">
        <v>210</v>
      </c>
      <c r="E11" s="1354">
        <v>11498</v>
      </c>
      <c r="F11" s="1345">
        <v>5040</v>
      </c>
      <c r="G11" s="1354">
        <v>100904</v>
      </c>
      <c r="H11" s="1346">
        <v>382258</v>
      </c>
      <c r="I11" s="1347">
        <v>2699</v>
      </c>
      <c r="J11" s="1348">
        <v>739</v>
      </c>
      <c r="K11" s="1348">
        <v>8</v>
      </c>
      <c r="L11" s="1348">
        <v>1508</v>
      </c>
      <c r="M11" s="1349">
        <v>444</v>
      </c>
      <c r="N11" s="1350">
        <v>0.73813325870612223</v>
      </c>
      <c r="O11" s="1351">
        <v>654</v>
      </c>
      <c r="P11" s="1352">
        <v>8.2397330129320476</v>
      </c>
    </row>
    <row r="12" spans="1:16" ht="25.8">
      <c r="A12" s="1342"/>
      <c r="B12" s="1332" t="s">
        <v>0</v>
      </c>
      <c r="C12" s="1332" t="s">
        <v>867</v>
      </c>
      <c r="D12" s="1332" t="s">
        <v>2180</v>
      </c>
      <c r="E12" s="1333">
        <v>1</v>
      </c>
      <c r="F12" s="1334">
        <v>1422</v>
      </c>
      <c r="G12" s="1333">
        <v>0</v>
      </c>
      <c r="H12" s="1335">
        <v>29094</v>
      </c>
      <c r="I12" s="1336">
        <v>62</v>
      </c>
      <c r="J12" s="1337">
        <v>3</v>
      </c>
      <c r="K12" s="1337">
        <v>0</v>
      </c>
      <c r="L12" s="1337">
        <v>46</v>
      </c>
      <c r="M12" s="1338">
        <v>13</v>
      </c>
      <c r="N12" s="1339"/>
      <c r="O12" s="1340"/>
      <c r="P12" s="1341"/>
    </row>
    <row r="13" spans="1:16" ht="25.8">
      <c r="A13" s="1342"/>
      <c r="B13" s="1343" t="s">
        <v>2187</v>
      </c>
      <c r="C13" s="1343" t="s">
        <v>868</v>
      </c>
      <c r="D13" s="1343" t="s">
        <v>26</v>
      </c>
      <c r="E13" s="1355">
        <v>11751</v>
      </c>
      <c r="F13" s="1345">
        <v>7530</v>
      </c>
      <c r="G13" s="1354">
        <v>54997</v>
      </c>
      <c r="H13" s="1356">
        <v>268388</v>
      </c>
      <c r="I13" s="1330">
        <v>1307</v>
      </c>
      <c r="J13" s="1348">
        <v>334</v>
      </c>
      <c r="K13" s="1348">
        <v>0</v>
      </c>
      <c r="L13" s="1348">
        <v>784</v>
      </c>
      <c r="M13" s="1349">
        <v>189</v>
      </c>
      <c r="N13" s="1350">
        <v>0.78345090738447098</v>
      </c>
      <c r="O13" s="1351">
        <v>356</v>
      </c>
      <c r="P13" s="1352">
        <v>5.9882637744902478</v>
      </c>
    </row>
    <row r="14" spans="1:16" ht="25.8">
      <c r="A14" s="1342"/>
      <c r="B14" s="1332" t="s">
        <v>2187</v>
      </c>
      <c r="C14" s="1332" t="s">
        <v>869</v>
      </c>
      <c r="D14" s="1332" t="s">
        <v>168</v>
      </c>
      <c r="E14" s="1357">
        <v>10700</v>
      </c>
      <c r="F14" s="1334">
        <v>13017</v>
      </c>
      <c r="G14" s="1333">
        <v>80816</v>
      </c>
      <c r="H14" s="1358">
        <v>424107</v>
      </c>
      <c r="I14" s="1353">
        <v>2058</v>
      </c>
      <c r="J14" s="1337">
        <v>618</v>
      </c>
      <c r="K14" s="1337">
        <v>2</v>
      </c>
      <c r="L14" s="1337">
        <v>1087</v>
      </c>
      <c r="M14" s="1338">
        <v>351</v>
      </c>
      <c r="N14" s="1339">
        <v>0.86617110249062901</v>
      </c>
      <c r="O14" s="1340">
        <v>436</v>
      </c>
      <c r="P14" s="1341">
        <v>5.3497389247789178</v>
      </c>
    </row>
    <row r="15" spans="1:16" ht="25.8">
      <c r="A15" s="1342"/>
      <c r="B15" s="1343" t="s">
        <v>2187</v>
      </c>
      <c r="C15" s="1343" t="s">
        <v>870</v>
      </c>
      <c r="D15" s="1343" t="s">
        <v>213</v>
      </c>
      <c r="E15" s="1355">
        <v>573</v>
      </c>
      <c r="F15" s="1359">
        <v>61</v>
      </c>
      <c r="G15" s="1354">
        <v>10068</v>
      </c>
      <c r="H15" s="1356">
        <v>52460</v>
      </c>
      <c r="I15" s="1347">
        <v>40</v>
      </c>
      <c r="J15" s="1348">
        <v>8</v>
      </c>
      <c r="K15" s="1348">
        <v>2</v>
      </c>
      <c r="L15" s="1348">
        <v>26</v>
      </c>
      <c r="M15" s="1349">
        <v>4</v>
      </c>
      <c r="N15" s="1350">
        <v>0.4494987468671679</v>
      </c>
      <c r="O15" s="1351">
        <v>15</v>
      </c>
      <c r="P15" s="1352">
        <v>2.9799920518292842</v>
      </c>
    </row>
    <row r="16" spans="1:16" ht="25.8">
      <c r="A16" s="1342"/>
      <c r="B16" s="1332" t="s">
        <v>2192</v>
      </c>
      <c r="C16" s="1332" t="s">
        <v>871</v>
      </c>
      <c r="D16" s="1360" t="s">
        <v>211</v>
      </c>
      <c r="E16" s="1357">
        <v>319</v>
      </c>
      <c r="F16" s="1334">
        <v>306</v>
      </c>
      <c r="G16" s="1333">
        <v>13528</v>
      </c>
      <c r="H16" s="1335">
        <v>31119</v>
      </c>
      <c r="I16" s="1336">
        <v>59</v>
      </c>
      <c r="J16" s="1337">
        <v>12</v>
      </c>
      <c r="K16" s="1337">
        <v>2</v>
      </c>
      <c r="L16" s="1337">
        <v>31</v>
      </c>
      <c r="M16" s="1338">
        <v>14</v>
      </c>
      <c r="N16" s="1339">
        <v>0.26098075128727927</v>
      </c>
      <c r="O16" s="1340">
        <v>22</v>
      </c>
      <c r="P16" s="1341">
        <v>2.9735328367346998</v>
      </c>
    </row>
    <row r="17" spans="1:18" ht="25.8">
      <c r="A17" s="1342"/>
      <c r="B17" s="1343" t="s">
        <v>2192</v>
      </c>
      <c r="C17" s="1343" t="s">
        <v>872</v>
      </c>
      <c r="D17" s="1343" t="s">
        <v>212</v>
      </c>
      <c r="E17" s="1355">
        <v>197</v>
      </c>
      <c r="F17" s="1359">
        <v>73</v>
      </c>
      <c r="G17" s="1354">
        <v>7312</v>
      </c>
      <c r="H17" s="1346">
        <v>17916</v>
      </c>
      <c r="I17" s="1347">
        <v>41</v>
      </c>
      <c r="J17" s="1348">
        <v>11</v>
      </c>
      <c r="K17" s="1348">
        <v>2</v>
      </c>
      <c r="L17" s="1348">
        <v>15</v>
      </c>
      <c r="M17" s="1349">
        <v>13</v>
      </c>
      <c r="N17" s="1350">
        <v>0.13754447204135062</v>
      </c>
      <c r="O17" s="1351">
        <v>26</v>
      </c>
      <c r="P17" s="1352">
        <v>3.3311399833795052</v>
      </c>
    </row>
    <row r="18" spans="1:18" ht="25.8">
      <c r="A18" s="1342"/>
      <c r="B18" s="1332" t="s">
        <v>2192</v>
      </c>
      <c r="C18" s="1332" t="s">
        <v>873</v>
      </c>
      <c r="D18" s="1332" t="s">
        <v>214</v>
      </c>
      <c r="E18" s="1357">
        <v>436</v>
      </c>
      <c r="F18" s="1361">
        <v>275</v>
      </c>
      <c r="G18" s="1333">
        <v>15666</v>
      </c>
      <c r="H18" s="1335">
        <v>31749</v>
      </c>
      <c r="I18" s="1336">
        <v>48</v>
      </c>
      <c r="J18" s="1337">
        <v>13</v>
      </c>
      <c r="K18" s="1337">
        <v>1</v>
      </c>
      <c r="L18" s="1337">
        <v>27</v>
      </c>
      <c r="M18" s="1338">
        <v>7</v>
      </c>
      <c r="N18" s="1339">
        <v>0.23897405501522215</v>
      </c>
      <c r="O18" s="1340">
        <v>35</v>
      </c>
      <c r="P18" s="1341">
        <v>5.0064922568493309</v>
      </c>
      <c r="Q18" s="339"/>
      <c r="R18" s="339"/>
    </row>
    <row r="19" spans="1:18" ht="25.8">
      <c r="A19" s="1342"/>
      <c r="B19" s="1343" t="s">
        <v>2192</v>
      </c>
      <c r="C19" s="1343" t="s">
        <v>874</v>
      </c>
      <c r="D19" s="1343" t="s">
        <v>215</v>
      </c>
      <c r="E19" s="1355">
        <v>1412</v>
      </c>
      <c r="F19" s="1359">
        <v>768</v>
      </c>
      <c r="G19" s="1354">
        <v>26980</v>
      </c>
      <c r="H19" s="1346">
        <v>69317</v>
      </c>
      <c r="I19" s="1347">
        <v>70</v>
      </c>
      <c r="J19" s="1348">
        <v>15</v>
      </c>
      <c r="K19" s="1348">
        <v>2</v>
      </c>
      <c r="L19" s="1348">
        <v>37</v>
      </c>
      <c r="M19" s="1349">
        <v>16</v>
      </c>
      <c r="N19" s="1350">
        <v>0.60538566051183818</v>
      </c>
      <c r="O19" s="1351">
        <v>54</v>
      </c>
      <c r="P19" s="1352">
        <v>3.9310894134615588</v>
      </c>
    </row>
    <row r="20" spans="1:18" ht="25.8">
      <c r="A20" s="1342"/>
      <c r="B20" s="1332" t="s">
        <v>2192</v>
      </c>
      <c r="C20" s="1332" t="s">
        <v>875</v>
      </c>
      <c r="D20" s="1332" t="s">
        <v>216</v>
      </c>
      <c r="E20" s="1357">
        <v>2635</v>
      </c>
      <c r="F20" s="1361">
        <v>2819</v>
      </c>
      <c r="G20" s="1333">
        <v>38762</v>
      </c>
      <c r="H20" s="1358">
        <v>107423</v>
      </c>
      <c r="I20" s="1336">
        <v>269</v>
      </c>
      <c r="J20" s="1337">
        <v>49</v>
      </c>
      <c r="K20" s="1337">
        <v>6</v>
      </c>
      <c r="L20" s="1337">
        <v>153</v>
      </c>
      <c r="M20" s="1338">
        <v>61</v>
      </c>
      <c r="N20" s="1339">
        <v>0.47200269574419917</v>
      </c>
      <c r="O20" s="1340">
        <v>129</v>
      </c>
      <c r="P20" s="1341">
        <v>5.2711352564766143</v>
      </c>
    </row>
    <row r="21" spans="1:18" ht="25.8">
      <c r="A21" s="1342"/>
      <c r="B21" s="1343" t="s">
        <v>2192</v>
      </c>
      <c r="C21" s="1343" t="s">
        <v>876</v>
      </c>
      <c r="D21" s="1362" t="s">
        <v>332</v>
      </c>
      <c r="E21" s="1344">
        <v>110</v>
      </c>
      <c r="F21" s="1359">
        <v>85</v>
      </c>
      <c r="G21" s="1354">
        <v>8855</v>
      </c>
      <c r="H21" s="1346">
        <v>17136</v>
      </c>
      <c r="I21" s="1347">
        <v>31</v>
      </c>
      <c r="J21" s="1348">
        <v>4</v>
      </c>
      <c r="K21" s="1348">
        <v>2</v>
      </c>
      <c r="L21" s="1348">
        <v>15</v>
      </c>
      <c r="M21" s="1349">
        <v>10</v>
      </c>
      <c r="N21" s="1350">
        <v>0.43021379588543768</v>
      </c>
      <c r="O21" s="1351">
        <v>21</v>
      </c>
      <c r="P21" s="1352" t="s">
        <v>32</v>
      </c>
    </row>
    <row r="22" spans="1:18" ht="25.8">
      <c r="A22" s="1309" t="s">
        <v>169</v>
      </c>
      <c r="B22" s="1332"/>
      <c r="C22" s="1332"/>
      <c r="D22" s="1332"/>
      <c r="E22" s="1363">
        <v>2176</v>
      </c>
      <c r="F22" s="1364">
        <v>4823</v>
      </c>
      <c r="G22" s="1363">
        <v>34609</v>
      </c>
      <c r="H22" s="1365">
        <v>348966</v>
      </c>
      <c r="I22" s="1366">
        <v>2611</v>
      </c>
      <c r="J22" s="1336">
        <v>344</v>
      </c>
      <c r="K22" s="1336">
        <v>14</v>
      </c>
      <c r="L22" s="1366">
        <v>1661</v>
      </c>
      <c r="M22" s="1367">
        <v>592</v>
      </c>
      <c r="N22" s="1368"/>
      <c r="O22" s="1369">
        <v>294</v>
      </c>
      <c r="P22" s="1370"/>
    </row>
    <row r="23" spans="1:18" ht="25.8">
      <c r="A23" s="1309"/>
      <c r="B23" s="1343" t="s">
        <v>0</v>
      </c>
      <c r="C23" s="1343" t="s">
        <v>877</v>
      </c>
      <c r="D23" s="1362" t="s">
        <v>878</v>
      </c>
      <c r="E23" s="1354">
        <v>8</v>
      </c>
      <c r="F23" s="1345">
        <v>2394</v>
      </c>
      <c r="G23" s="1354">
        <v>4</v>
      </c>
      <c r="H23" s="1346">
        <v>155091</v>
      </c>
      <c r="I23" s="1347">
        <v>391</v>
      </c>
      <c r="J23" s="1348">
        <v>67</v>
      </c>
      <c r="K23" s="1348">
        <v>12</v>
      </c>
      <c r="L23" s="1348">
        <v>206</v>
      </c>
      <c r="M23" s="1349">
        <v>106</v>
      </c>
      <c r="N23" s="1350">
        <v>0.64347176928215</v>
      </c>
      <c r="O23" s="1351">
        <v>44</v>
      </c>
      <c r="P23" s="1352">
        <v>2.6000456509062482</v>
      </c>
    </row>
    <row r="24" spans="1:18" ht="25.8">
      <c r="A24" s="1371"/>
      <c r="B24" s="1371" t="s">
        <v>0</v>
      </c>
      <c r="C24" s="1371" t="s">
        <v>879</v>
      </c>
      <c r="D24" s="1372" t="s">
        <v>333</v>
      </c>
      <c r="E24" s="1373">
        <v>2168</v>
      </c>
      <c r="F24" s="1374">
        <v>2429</v>
      </c>
      <c r="G24" s="1373">
        <v>34605</v>
      </c>
      <c r="H24" s="1375">
        <v>193875</v>
      </c>
      <c r="I24" s="1376">
        <v>2220</v>
      </c>
      <c r="J24" s="1377">
        <v>277</v>
      </c>
      <c r="K24" s="1377">
        <v>2</v>
      </c>
      <c r="L24" s="1378">
        <v>1455</v>
      </c>
      <c r="M24" s="1379">
        <v>486</v>
      </c>
      <c r="N24" s="1380">
        <v>0.71576575214011318</v>
      </c>
      <c r="O24" s="1381">
        <v>250</v>
      </c>
      <c r="P24" s="1382" t="s">
        <v>32</v>
      </c>
    </row>
    <row r="25" spans="1:18" ht="25.8">
      <c r="A25" s="1383"/>
      <c r="B25" s="1384"/>
      <c r="C25" s="1384"/>
      <c r="D25" s="1384"/>
      <c r="E25" s="1385"/>
      <c r="F25" s="1385"/>
      <c r="G25" s="1385"/>
      <c r="H25" s="1385"/>
      <c r="I25" s="1385"/>
      <c r="J25" s="1386"/>
      <c r="K25" s="1385"/>
      <c r="L25" s="1385"/>
      <c r="M25" s="1385"/>
      <c r="N25" s="1385"/>
      <c r="O25" s="1385"/>
      <c r="P25" s="1387"/>
    </row>
    <row r="26" spans="1:18" ht="25.8">
      <c r="A26" s="1383"/>
      <c r="B26" s="1384"/>
      <c r="C26" s="1384"/>
      <c r="D26" s="1384"/>
      <c r="E26" s="1385"/>
      <c r="F26" s="1385"/>
      <c r="G26" s="1385"/>
      <c r="H26" s="1385"/>
      <c r="I26" s="1385"/>
      <c r="J26" s="1386"/>
      <c r="K26" s="1385"/>
      <c r="L26" s="1385"/>
      <c r="M26" s="1385"/>
      <c r="N26" s="1385"/>
      <c r="O26" s="1385"/>
      <c r="P26" s="1387"/>
    </row>
    <row r="27" spans="1:18" ht="25.8">
      <c r="A27" s="1383"/>
      <c r="B27" s="1384"/>
      <c r="C27" s="1384"/>
      <c r="D27" s="1384"/>
      <c r="E27" s="1385"/>
      <c r="F27" s="1385"/>
      <c r="G27" s="1385"/>
      <c r="H27" s="1385"/>
      <c r="I27" s="1385"/>
      <c r="J27" s="1386"/>
      <c r="K27" s="1385"/>
      <c r="L27" s="1385"/>
      <c r="M27" s="1385"/>
      <c r="N27" s="1385"/>
      <c r="O27" s="1385"/>
      <c r="P27" s="1387"/>
    </row>
    <row r="28" spans="1:18" ht="25.8">
      <c r="A28" s="1383"/>
      <c r="B28" s="1384"/>
      <c r="C28" s="1384"/>
      <c r="D28" s="1384"/>
      <c r="E28" s="1385"/>
      <c r="F28" s="1385"/>
      <c r="G28" s="1385"/>
      <c r="H28" s="1385"/>
      <c r="I28" s="1385"/>
      <c r="J28" s="1386"/>
      <c r="K28" s="1385"/>
      <c r="L28" s="1385"/>
      <c r="M28" s="1385"/>
      <c r="N28" s="1385"/>
      <c r="O28" s="1385"/>
      <c r="P28" s="1387"/>
    </row>
    <row r="29" spans="1:18" ht="25.8">
      <c r="A29" s="1282"/>
      <c r="B29" s="1283"/>
      <c r="C29" s="1283"/>
      <c r="D29" s="1283"/>
      <c r="E29" s="1284" t="s">
        <v>325</v>
      </c>
      <c r="F29" s="1285"/>
      <c r="G29" s="1285"/>
      <c r="H29" s="1285"/>
      <c r="I29" s="1286" t="s">
        <v>326</v>
      </c>
      <c r="J29" s="1286"/>
      <c r="K29" s="1286"/>
      <c r="L29" s="1286"/>
      <c r="M29" s="1286"/>
      <c r="N29" s="1287"/>
      <c r="O29" s="1287"/>
      <c r="P29" s="1288"/>
    </row>
    <row r="30" spans="1:18" ht="51.6">
      <c r="A30" s="1289"/>
      <c r="B30" s="1290" t="s">
        <v>236</v>
      </c>
      <c r="C30" s="1291" t="s">
        <v>860</v>
      </c>
      <c r="D30" s="1290" t="s">
        <v>143</v>
      </c>
      <c r="E30" s="1388" t="s">
        <v>137</v>
      </c>
      <c r="F30" s="1293"/>
      <c r="G30" s="1294" t="s">
        <v>138</v>
      </c>
      <c r="H30" s="1389"/>
      <c r="I30" s="1296" t="s">
        <v>3</v>
      </c>
      <c r="J30" s="1390" t="s">
        <v>162</v>
      </c>
      <c r="K30" s="1390" t="s">
        <v>328</v>
      </c>
      <c r="L30" s="1390" t="s">
        <v>329</v>
      </c>
      <c r="M30" s="1391" t="s">
        <v>330</v>
      </c>
      <c r="N30" s="1390" t="s">
        <v>861</v>
      </c>
      <c r="O30" s="1390" t="s">
        <v>862</v>
      </c>
      <c r="P30" s="1392" t="s">
        <v>331</v>
      </c>
    </row>
    <row r="31" spans="1:18" ht="25.8">
      <c r="A31" s="1301"/>
      <c r="B31" s="1302"/>
      <c r="C31" s="1302"/>
      <c r="D31" s="1302"/>
      <c r="E31" s="1393" t="s">
        <v>139</v>
      </c>
      <c r="F31" s="1304" t="s">
        <v>141</v>
      </c>
      <c r="G31" s="1305" t="s">
        <v>139</v>
      </c>
      <c r="H31" s="1304" t="s">
        <v>141</v>
      </c>
      <c r="I31" s="1307"/>
      <c r="J31" s="1307"/>
      <c r="K31" s="1307"/>
      <c r="L31" s="1307"/>
      <c r="M31" s="1306"/>
      <c r="N31" s="1307"/>
      <c r="O31" s="1307"/>
      <c r="P31" s="1308"/>
    </row>
    <row r="32" spans="1:18" ht="25.8">
      <c r="A32" s="1309" t="s">
        <v>72</v>
      </c>
      <c r="B32" s="1394"/>
      <c r="C32" s="1394"/>
      <c r="D32" s="1395"/>
      <c r="E32" s="1396">
        <v>8080</v>
      </c>
      <c r="F32" s="1397">
        <v>102879</v>
      </c>
      <c r="G32" s="1398">
        <v>396753</v>
      </c>
      <c r="H32" s="1399">
        <v>5567923</v>
      </c>
      <c r="I32" s="1315">
        <v>10910</v>
      </c>
      <c r="J32" s="1315">
        <v>2637</v>
      </c>
      <c r="K32" s="1400">
        <v>145</v>
      </c>
      <c r="L32" s="1315">
        <v>6539</v>
      </c>
      <c r="M32" s="1401">
        <v>1589</v>
      </c>
      <c r="N32" s="1402"/>
      <c r="O32" s="1315">
        <v>2447</v>
      </c>
      <c r="P32" s="1400"/>
    </row>
    <row r="33" spans="1:16" ht="25.8">
      <c r="A33" s="1342"/>
      <c r="B33" s="1343" t="s">
        <v>0</v>
      </c>
      <c r="C33" s="1343" t="s">
        <v>880</v>
      </c>
      <c r="D33" s="1343" t="s">
        <v>201</v>
      </c>
      <c r="E33" s="1403">
        <v>0</v>
      </c>
      <c r="F33" s="1404">
        <v>30</v>
      </c>
      <c r="G33" s="1405">
        <v>48</v>
      </c>
      <c r="H33" s="1406">
        <v>46717</v>
      </c>
      <c r="I33" s="1347">
        <v>130</v>
      </c>
      <c r="J33" s="1348">
        <v>26</v>
      </c>
      <c r="K33" s="1348">
        <v>1</v>
      </c>
      <c r="L33" s="1348">
        <v>91</v>
      </c>
      <c r="M33" s="1349">
        <v>12</v>
      </c>
      <c r="N33" s="1350">
        <v>0.15500568828213879</v>
      </c>
      <c r="O33" s="1351">
        <v>12</v>
      </c>
      <c r="P33" s="1352">
        <v>1.3600990132450335</v>
      </c>
    </row>
    <row r="34" spans="1:16" ht="25.8">
      <c r="A34" s="1342"/>
      <c r="B34" s="1332" t="s">
        <v>0</v>
      </c>
      <c r="C34" s="1332" t="s">
        <v>881</v>
      </c>
      <c r="D34" s="1332" t="s">
        <v>882</v>
      </c>
      <c r="E34" s="1407">
        <v>4</v>
      </c>
      <c r="F34" s="1408">
        <v>5629</v>
      </c>
      <c r="G34" s="1409">
        <v>14540</v>
      </c>
      <c r="H34" s="1410">
        <v>350179</v>
      </c>
      <c r="I34" s="1336">
        <v>425</v>
      </c>
      <c r="J34" s="1337">
        <v>129</v>
      </c>
      <c r="K34" s="1337">
        <v>8</v>
      </c>
      <c r="L34" s="1337">
        <v>214</v>
      </c>
      <c r="M34" s="1338">
        <v>74</v>
      </c>
      <c r="N34" s="1339">
        <v>0.4356484649980446</v>
      </c>
      <c r="O34" s="1340">
        <v>117</v>
      </c>
      <c r="P34" s="1341">
        <v>2.3884202391951592</v>
      </c>
    </row>
    <row r="35" spans="1:16" ht="25.8">
      <c r="A35" s="1342"/>
      <c r="B35" s="1343" t="s">
        <v>0</v>
      </c>
      <c r="C35" s="1343" t="s">
        <v>883</v>
      </c>
      <c r="D35" s="1343" t="s">
        <v>202</v>
      </c>
      <c r="E35" s="1403">
        <v>170</v>
      </c>
      <c r="F35" s="1404">
        <v>1737</v>
      </c>
      <c r="G35" s="1405">
        <v>10556</v>
      </c>
      <c r="H35" s="1406">
        <v>199891</v>
      </c>
      <c r="I35" s="1347">
        <v>221</v>
      </c>
      <c r="J35" s="1348">
        <v>57</v>
      </c>
      <c r="K35" s="1348">
        <v>3</v>
      </c>
      <c r="L35" s="1348">
        <v>119</v>
      </c>
      <c r="M35" s="1349">
        <v>42</v>
      </c>
      <c r="N35" s="1350">
        <v>0.51235863057161868</v>
      </c>
      <c r="O35" s="1351">
        <v>16</v>
      </c>
      <c r="P35" s="1352">
        <v>1.8180754318794019</v>
      </c>
    </row>
    <row r="36" spans="1:16" ht="25.8">
      <c r="A36" s="1342"/>
      <c r="B36" s="1332" t="s">
        <v>0</v>
      </c>
      <c r="C36" s="1332" t="s">
        <v>884</v>
      </c>
      <c r="D36" s="1332" t="s">
        <v>885</v>
      </c>
      <c r="E36" s="1407">
        <v>0</v>
      </c>
      <c r="F36" s="1408">
        <v>4089</v>
      </c>
      <c r="G36" s="1409">
        <v>4157</v>
      </c>
      <c r="H36" s="1410">
        <v>256836</v>
      </c>
      <c r="I36" s="1336">
        <v>284</v>
      </c>
      <c r="J36" s="1337">
        <v>98</v>
      </c>
      <c r="K36" s="1337">
        <v>1</v>
      </c>
      <c r="L36" s="1337">
        <v>150</v>
      </c>
      <c r="M36" s="1338">
        <v>35</v>
      </c>
      <c r="N36" s="1339">
        <v>0.75855574440718454</v>
      </c>
      <c r="O36" s="1340">
        <v>25</v>
      </c>
      <c r="P36" s="1341">
        <v>2.4287733703520775</v>
      </c>
    </row>
    <row r="37" spans="1:16" ht="25.8">
      <c r="A37" s="1342"/>
      <c r="B37" s="1343" t="s">
        <v>0</v>
      </c>
      <c r="C37" s="1343" t="s">
        <v>886</v>
      </c>
      <c r="D37" s="1343" t="s">
        <v>887</v>
      </c>
      <c r="E37" s="1403">
        <v>8</v>
      </c>
      <c r="F37" s="1404">
        <v>546</v>
      </c>
      <c r="G37" s="1405">
        <v>32155</v>
      </c>
      <c r="H37" s="1406">
        <v>84040</v>
      </c>
      <c r="I37" s="1347">
        <v>107</v>
      </c>
      <c r="J37" s="1348">
        <v>32</v>
      </c>
      <c r="K37" s="1348">
        <v>3</v>
      </c>
      <c r="L37" s="1348">
        <v>54</v>
      </c>
      <c r="M37" s="1349">
        <v>18</v>
      </c>
      <c r="N37" s="1350">
        <v>0.28092737891569819</v>
      </c>
      <c r="O37" s="1351">
        <v>17</v>
      </c>
      <c r="P37" s="1352">
        <v>2.0313849402597435</v>
      </c>
    </row>
    <row r="38" spans="1:16" ht="25.8">
      <c r="A38" s="1342"/>
      <c r="B38" s="1332" t="s">
        <v>0</v>
      </c>
      <c r="C38" s="1332" t="s">
        <v>888</v>
      </c>
      <c r="D38" s="1332" t="s">
        <v>889</v>
      </c>
      <c r="E38" s="1407">
        <v>0</v>
      </c>
      <c r="F38" s="1408">
        <v>5133</v>
      </c>
      <c r="G38" s="1409">
        <v>16142</v>
      </c>
      <c r="H38" s="1410">
        <v>214116</v>
      </c>
      <c r="I38" s="1336">
        <v>258</v>
      </c>
      <c r="J38" s="1337">
        <v>59</v>
      </c>
      <c r="K38" s="1337">
        <v>2</v>
      </c>
      <c r="L38" s="1337">
        <v>161</v>
      </c>
      <c r="M38" s="1338">
        <v>36</v>
      </c>
      <c r="N38" s="1339">
        <v>0.49084607651198475</v>
      </c>
      <c r="O38" s="1340">
        <v>36</v>
      </c>
      <c r="P38" s="1341">
        <v>2.4448768571427943</v>
      </c>
    </row>
    <row r="39" spans="1:16" ht="25.8">
      <c r="A39" s="1342"/>
      <c r="B39" s="1343" t="s">
        <v>0</v>
      </c>
      <c r="C39" s="1343" t="s">
        <v>890</v>
      </c>
      <c r="D39" s="1343" t="s">
        <v>334</v>
      </c>
      <c r="E39" s="1403">
        <v>37</v>
      </c>
      <c r="F39" s="1404">
        <v>890</v>
      </c>
      <c r="G39" s="1405">
        <v>4782</v>
      </c>
      <c r="H39" s="1406">
        <v>34464</v>
      </c>
      <c r="I39" s="1347">
        <v>146</v>
      </c>
      <c r="J39" s="1348">
        <v>42</v>
      </c>
      <c r="K39" s="1348">
        <v>2</v>
      </c>
      <c r="L39" s="1348">
        <v>80</v>
      </c>
      <c r="M39" s="1349">
        <v>22</v>
      </c>
      <c r="N39" s="1350">
        <v>0.31235841933048075</v>
      </c>
      <c r="O39" s="1351">
        <v>33</v>
      </c>
      <c r="P39" s="1352">
        <v>1.3270829499999999</v>
      </c>
    </row>
    <row r="40" spans="1:16" ht="25.8">
      <c r="A40" s="1342"/>
      <c r="B40" s="1332" t="s">
        <v>0</v>
      </c>
      <c r="C40" s="1332" t="s">
        <v>891</v>
      </c>
      <c r="D40" s="1332" t="s">
        <v>892</v>
      </c>
      <c r="E40" s="1407">
        <v>517</v>
      </c>
      <c r="F40" s="1408">
        <v>9247</v>
      </c>
      <c r="G40" s="1409">
        <v>25905</v>
      </c>
      <c r="H40" s="1410">
        <v>366658</v>
      </c>
      <c r="I40" s="1336">
        <v>533</v>
      </c>
      <c r="J40" s="1337">
        <v>154</v>
      </c>
      <c r="K40" s="1337">
        <v>8</v>
      </c>
      <c r="L40" s="1337">
        <v>276</v>
      </c>
      <c r="M40" s="1338">
        <v>95</v>
      </c>
      <c r="N40" s="1339">
        <v>0.60850366145176737</v>
      </c>
      <c r="O40" s="1340">
        <v>117</v>
      </c>
      <c r="P40" s="1341">
        <v>2.6716547125680994</v>
      </c>
    </row>
    <row r="41" spans="1:16" ht="25.8">
      <c r="A41" s="1342"/>
      <c r="B41" s="1343" t="s">
        <v>0</v>
      </c>
      <c r="C41" s="1343" t="s">
        <v>893</v>
      </c>
      <c r="D41" s="1343" t="s">
        <v>894</v>
      </c>
      <c r="E41" s="1403">
        <v>172</v>
      </c>
      <c r="F41" s="1404">
        <v>5437</v>
      </c>
      <c r="G41" s="1405">
        <v>5</v>
      </c>
      <c r="H41" s="1406">
        <v>60788</v>
      </c>
      <c r="I41" s="1347">
        <v>290</v>
      </c>
      <c r="J41" s="1348">
        <v>60</v>
      </c>
      <c r="K41" s="1348">
        <v>0</v>
      </c>
      <c r="L41" s="1348">
        <v>183</v>
      </c>
      <c r="M41" s="1349">
        <v>47</v>
      </c>
      <c r="N41" s="1350">
        <v>0.50684744838863527</v>
      </c>
      <c r="O41" s="1351">
        <v>117</v>
      </c>
      <c r="P41" s="1352">
        <v>2.5132870826771732</v>
      </c>
    </row>
    <row r="42" spans="1:16" ht="25.8">
      <c r="A42" s="1342"/>
      <c r="B42" s="1332" t="s">
        <v>0</v>
      </c>
      <c r="C42" s="1332" t="s">
        <v>895</v>
      </c>
      <c r="D42" s="1332" t="s">
        <v>896</v>
      </c>
      <c r="E42" s="1407">
        <v>136</v>
      </c>
      <c r="F42" s="1408">
        <v>2643</v>
      </c>
      <c r="G42" s="1409">
        <v>1087</v>
      </c>
      <c r="H42" s="1410">
        <v>377955</v>
      </c>
      <c r="I42" s="1336">
        <v>472</v>
      </c>
      <c r="J42" s="1337">
        <v>135</v>
      </c>
      <c r="K42" s="1337">
        <v>5</v>
      </c>
      <c r="L42" s="1337">
        <v>276</v>
      </c>
      <c r="M42" s="1338">
        <v>56</v>
      </c>
      <c r="N42" s="1339">
        <v>0.71113178076902828</v>
      </c>
      <c r="O42" s="1340">
        <v>50</v>
      </c>
      <c r="P42" s="1341">
        <v>2.2955234844493067</v>
      </c>
    </row>
    <row r="43" spans="1:16" ht="25.8">
      <c r="A43" s="1342"/>
      <c r="B43" s="1343" t="s">
        <v>0</v>
      </c>
      <c r="C43" s="1343" t="s">
        <v>897</v>
      </c>
      <c r="D43" s="1343" t="s">
        <v>898</v>
      </c>
      <c r="E43" s="1403">
        <v>12</v>
      </c>
      <c r="F43" s="1404">
        <v>3790</v>
      </c>
      <c r="G43" s="1405">
        <v>2738</v>
      </c>
      <c r="H43" s="1404">
        <v>198514</v>
      </c>
      <c r="I43" s="1347">
        <v>181</v>
      </c>
      <c r="J43" s="1348">
        <v>52</v>
      </c>
      <c r="K43" s="1348">
        <v>1</v>
      </c>
      <c r="L43" s="1348">
        <v>111</v>
      </c>
      <c r="M43" s="1349">
        <v>17</v>
      </c>
      <c r="N43" s="1350">
        <v>0.61031580461837276</v>
      </c>
      <c r="O43" s="1351">
        <v>27</v>
      </c>
      <c r="P43" s="1352">
        <v>2.4412695981570964</v>
      </c>
    </row>
    <row r="44" spans="1:16" ht="25.8">
      <c r="A44" s="1342"/>
      <c r="B44" s="1332" t="s">
        <v>0</v>
      </c>
      <c r="C44" s="1332" t="s">
        <v>899</v>
      </c>
      <c r="D44" s="1332" t="s">
        <v>900</v>
      </c>
      <c r="E44" s="1407">
        <v>712</v>
      </c>
      <c r="F44" s="1408">
        <v>2085</v>
      </c>
      <c r="G44" s="1409">
        <v>24472</v>
      </c>
      <c r="H44" s="1410">
        <v>98041</v>
      </c>
      <c r="I44" s="1336">
        <v>757</v>
      </c>
      <c r="J44" s="1337">
        <v>139</v>
      </c>
      <c r="K44" s="1337">
        <v>9</v>
      </c>
      <c r="L44" s="1337">
        <v>503</v>
      </c>
      <c r="M44" s="1338">
        <v>106</v>
      </c>
      <c r="N44" s="1339">
        <v>0.36574053624276692</v>
      </c>
      <c r="O44" s="1340">
        <v>160</v>
      </c>
      <c r="P44" s="1341">
        <v>3.3786101592506093</v>
      </c>
    </row>
    <row r="45" spans="1:16" ht="25.8">
      <c r="A45" s="1342"/>
      <c r="B45" s="1343" t="s">
        <v>0</v>
      </c>
      <c r="C45" s="1343" t="s">
        <v>901</v>
      </c>
      <c r="D45" s="1343" t="s">
        <v>898</v>
      </c>
      <c r="E45" s="1403">
        <v>437</v>
      </c>
      <c r="F45" s="1404">
        <v>3662</v>
      </c>
      <c r="G45" s="1405">
        <v>8922</v>
      </c>
      <c r="H45" s="1404">
        <v>185404</v>
      </c>
      <c r="I45" s="1347">
        <v>260</v>
      </c>
      <c r="J45" s="1348">
        <v>69</v>
      </c>
      <c r="K45" s="1348">
        <v>4</v>
      </c>
      <c r="L45" s="1348">
        <v>157</v>
      </c>
      <c r="M45" s="1349">
        <v>30</v>
      </c>
      <c r="N45" s="1350">
        <v>0.61774806181383002</v>
      </c>
      <c r="O45" s="1351">
        <v>63</v>
      </c>
      <c r="P45" s="1352">
        <v>2.9547868723404265</v>
      </c>
    </row>
    <row r="46" spans="1:16" ht="25.8">
      <c r="A46" s="1342"/>
      <c r="B46" s="1332" t="s">
        <v>0</v>
      </c>
      <c r="C46" s="1332" t="s">
        <v>902</v>
      </c>
      <c r="D46" s="1332" t="s">
        <v>903</v>
      </c>
      <c r="E46" s="1407">
        <v>708</v>
      </c>
      <c r="F46" s="1408">
        <v>7425</v>
      </c>
      <c r="G46" s="1409">
        <v>54273</v>
      </c>
      <c r="H46" s="1410">
        <v>447029</v>
      </c>
      <c r="I46" s="1336">
        <v>800</v>
      </c>
      <c r="J46" s="1337">
        <v>184</v>
      </c>
      <c r="K46" s="1337">
        <v>18</v>
      </c>
      <c r="L46" s="1337">
        <v>454</v>
      </c>
      <c r="M46" s="1338">
        <v>144</v>
      </c>
      <c r="N46" s="1339">
        <v>0.66904323358095852</v>
      </c>
      <c r="O46" s="1340">
        <v>159</v>
      </c>
      <c r="P46" s="1341">
        <v>3.4763866272691821</v>
      </c>
    </row>
    <row r="47" spans="1:16" ht="25.8">
      <c r="A47" s="1342"/>
      <c r="B47" s="1343" t="s">
        <v>0</v>
      </c>
      <c r="C47" s="1343" t="s">
        <v>904</v>
      </c>
      <c r="D47" s="1343" t="s">
        <v>905</v>
      </c>
      <c r="E47" s="1403">
        <v>0</v>
      </c>
      <c r="F47" s="1404">
        <v>97</v>
      </c>
      <c r="G47" s="1405">
        <v>0</v>
      </c>
      <c r="H47" s="1406">
        <v>25571</v>
      </c>
      <c r="I47" s="1347">
        <v>50</v>
      </c>
      <c r="J47" s="1348">
        <v>26</v>
      </c>
      <c r="K47" s="1348">
        <v>1</v>
      </c>
      <c r="L47" s="1348">
        <v>18</v>
      </c>
      <c r="M47" s="1349">
        <v>5</v>
      </c>
      <c r="N47" s="1350" t="s">
        <v>32</v>
      </c>
      <c r="O47" s="1351" t="s">
        <v>244</v>
      </c>
      <c r="P47" s="1352">
        <v>2.1009612076923077</v>
      </c>
    </row>
    <row r="48" spans="1:16" ht="25.8">
      <c r="A48" s="1342"/>
      <c r="B48" s="1332" t="s">
        <v>0</v>
      </c>
      <c r="C48" s="1332" t="s">
        <v>906</v>
      </c>
      <c r="D48" s="1332" t="s">
        <v>203</v>
      </c>
      <c r="E48" s="1407">
        <v>0</v>
      </c>
      <c r="F48" s="1408">
        <v>263</v>
      </c>
      <c r="G48" s="1409">
        <v>1</v>
      </c>
      <c r="H48" s="1410">
        <v>35935</v>
      </c>
      <c r="I48" s="1336">
        <v>73</v>
      </c>
      <c r="J48" s="1337">
        <v>28</v>
      </c>
      <c r="K48" s="1337">
        <v>6</v>
      </c>
      <c r="L48" s="1337">
        <v>27</v>
      </c>
      <c r="M48" s="1338">
        <v>12</v>
      </c>
      <c r="N48" s="1339">
        <v>0.29915578324554443</v>
      </c>
      <c r="O48" s="1340">
        <v>13</v>
      </c>
      <c r="P48" s="1341">
        <v>1.6542204415584416</v>
      </c>
    </row>
    <row r="49" spans="1:16" ht="25.8">
      <c r="A49" s="1342"/>
      <c r="B49" s="1343" t="s">
        <v>0</v>
      </c>
      <c r="C49" s="1343" t="s">
        <v>907</v>
      </c>
      <c r="D49" s="1343" t="s">
        <v>908</v>
      </c>
      <c r="E49" s="1403">
        <v>549</v>
      </c>
      <c r="F49" s="1404">
        <v>3644</v>
      </c>
      <c r="G49" s="1405">
        <v>13718</v>
      </c>
      <c r="H49" s="1406">
        <v>286371</v>
      </c>
      <c r="I49" s="1347">
        <v>385</v>
      </c>
      <c r="J49" s="1348">
        <v>168</v>
      </c>
      <c r="K49" s="1348">
        <v>5</v>
      </c>
      <c r="L49" s="1348">
        <v>171</v>
      </c>
      <c r="M49" s="1349">
        <v>41</v>
      </c>
      <c r="N49" s="1350">
        <v>0.41943909585600669</v>
      </c>
      <c r="O49" s="1351">
        <v>86</v>
      </c>
      <c r="P49" s="1352">
        <v>2.9775005054971886</v>
      </c>
    </row>
    <row r="50" spans="1:16" ht="25.8">
      <c r="A50" s="1342"/>
      <c r="B50" s="1332" t="s">
        <v>0</v>
      </c>
      <c r="C50" s="1332" t="s">
        <v>909</v>
      </c>
      <c r="D50" s="1332" t="s">
        <v>910</v>
      </c>
      <c r="E50" s="1407">
        <v>0</v>
      </c>
      <c r="F50" s="1408">
        <v>50</v>
      </c>
      <c r="G50" s="1409">
        <v>0</v>
      </c>
      <c r="H50" s="1410">
        <v>15</v>
      </c>
      <c r="I50" s="1336">
        <v>219</v>
      </c>
      <c r="J50" s="1337">
        <v>11</v>
      </c>
      <c r="K50" s="1337">
        <v>0</v>
      </c>
      <c r="L50" s="1337">
        <v>183</v>
      </c>
      <c r="M50" s="1338">
        <v>25</v>
      </c>
      <c r="N50" s="1339">
        <v>0.89225694012199674</v>
      </c>
      <c r="O50" s="1340">
        <v>70</v>
      </c>
      <c r="P50" s="1341">
        <v>13.458364591147786</v>
      </c>
    </row>
    <row r="51" spans="1:16" ht="25.8">
      <c r="A51" s="1342"/>
      <c r="B51" s="1343" t="s">
        <v>0</v>
      </c>
      <c r="C51" s="1343" t="s">
        <v>911</v>
      </c>
      <c r="D51" s="1343" t="s">
        <v>912</v>
      </c>
      <c r="E51" s="1403" t="s">
        <v>244</v>
      </c>
      <c r="F51" s="1404" t="s">
        <v>244</v>
      </c>
      <c r="G51" s="1405" t="s">
        <v>244</v>
      </c>
      <c r="H51" s="1406" t="s">
        <v>244</v>
      </c>
      <c r="I51" s="1347">
        <v>71</v>
      </c>
      <c r="J51" s="1348">
        <v>0</v>
      </c>
      <c r="K51" s="1348">
        <v>0</v>
      </c>
      <c r="L51" s="1348">
        <v>65</v>
      </c>
      <c r="M51" s="1349">
        <v>6</v>
      </c>
      <c r="N51" s="1350">
        <v>0.957430992616086</v>
      </c>
      <c r="O51" s="1351">
        <v>80</v>
      </c>
      <c r="P51" s="1352" t="s">
        <v>32</v>
      </c>
    </row>
    <row r="52" spans="1:16" ht="25.8">
      <c r="A52" s="1342"/>
      <c r="B52" s="1332" t="s">
        <v>0</v>
      </c>
      <c r="C52" s="1332" t="s">
        <v>913</v>
      </c>
      <c r="D52" s="1332" t="s">
        <v>896</v>
      </c>
      <c r="E52" s="1407">
        <v>189</v>
      </c>
      <c r="F52" s="1408">
        <v>1866</v>
      </c>
      <c r="G52" s="1409">
        <v>5079</v>
      </c>
      <c r="H52" s="1410">
        <v>237213</v>
      </c>
      <c r="I52" s="1336">
        <v>244</v>
      </c>
      <c r="J52" s="1337">
        <v>86</v>
      </c>
      <c r="K52" s="1337">
        <v>8</v>
      </c>
      <c r="L52" s="1337">
        <v>128</v>
      </c>
      <c r="M52" s="1338">
        <v>22</v>
      </c>
      <c r="N52" s="1339">
        <v>0.36873640286743464</v>
      </c>
      <c r="O52" s="1340">
        <v>123</v>
      </c>
      <c r="P52" s="1341">
        <v>2.6921766122448991</v>
      </c>
    </row>
    <row r="53" spans="1:16" ht="25.8">
      <c r="A53" s="1411"/>
      <c r="B53" s="1343" t="s">
        <v>0</v>
      </c>
      <c r="C53" s="1343" t="s">
        <v>914</v>
      </c>
      <c r="D53" s="1343" t="s">
        <v>915</v>
      </c>
      <c r="E53" s="1403">
        <v>1</v>
      </c>
      <c r="F53" s="1404">
        <v>3674</v>
      </c>
      <c r="G53" s="1405">
        <v>0</v>
      </c>
      <c r="H53" s="1406">
        <v>33800</v>
      </c>
      <c r="I53" s="1347">
        <v>283</v>
      </c>
      <c r="J53" s="1348">
        <v>40</v>
      </c>
      <c r="K53" s="1348">
        <v>0</v>
      </c>
      <c r="L53" s="1348">
        <v>211</v>
      </c>
      <c r="M53" s="1349">
        <v>32</v>
      </c>
      <c r="N53" s="1350">
        <v>0.58613209664148402</v>
      </c>
      <c r="O53" s="1351">
        <v>53</v>
      </c>
      <c r="P53" s="1352">
        <v>3.6766809699570815</v>
      </c>
    </row>
    <row r="54" spans="1:16" ht="25.8">
      <c r="A54" s="1342"/>
      <c r="B54" s="1332" t="s">
        <v>0</v>
      </c>
      <c r="C54" s="1332" t="s">
        <v>916</v>
      </c>
      <c r="D54" s="1332" t="s">
        <v>917</v>
      </c>
      <c r="E54" s="1407">
        <v>0</v>
      </c>
      <c r="F54" s="1408">
        <v>32</v>
      </c>
      <c r="G54" s="1409">
        <v>0</v>
      </c>
      <c r="H54" s="1410">
        <v>33</v>
      </c>
      <c r="I54" s="1336">
        <v>205</v>
      </c>
      <c r="J54" s="1337">
        <v>8</v>
      </c>
      <c r="K54" s="1337">
        <v>0</v>
      </c>
      <c r="L54" s="1337">
        <v>169</v>
      </c>
      <c r="M54" s="1338">
        <v>28</v>
      </c>
      <c r="N54" s="1339">
        <v>0.63707644917390083</v>
      </c>
      <c r="O54" s="1340">
        <v>59</v>
      </c>
      <c r="P54" s="1341" t="s">
        <v>32</v>
      </c>
    </row>
    <row r="55" spans="1:16" ht="25.8">
      <c r="A55" s="1411"/>
      <c r="B55" s="1343" t="s">
        <v>0</v>
      </c>
      <c r="C55" s="1343" t="s">
        <v>918</v>
      </c>
      <c r="D55" s="1343" t="s">
        <v>919</v>
      </c>
      <c r="E55" s="1403">
        <v>0</v>
      </c>
      <c r="F55" s="1404">
        <v>134</v>
      </c>
      <c r="G55" s="1405">
        <v>7</v>
      </c>
      <c r="H55" s="1406">
        <v>990</v>
      </c>
      <c r="I55" s="1347">
        <v>110</v>
      </c>
      <c r="J55" s="1348">
        <v>8</v>
      </c>
      <c r="K55" s="1348">
        <v>0</v>
      </c>
      <c r="L55" s="1348">
        <v>84</v>
      </c>
      <c r="M55" s="1349">
        <v>18</v>
      </c>
      <c r="N55" s="1350">
        <v>0.75477392941457733</v>
      </c>
      <c r="O55" s="1351">
        <v>90</v>
      </c>
      <c r="P55" s="1352" t="s">
        <v>32</v>
      </c>
    </row>
    <row r="56" spans="1:16" ht="25.8">
      <c r="A56" s="1342"/>
      <c r="B56" s="1332" t="s">
        <v>0</v>
      </c>
      <c r="C56" s="1332" t="s">
        <v>920</v>
      </c>
      <c r="D56" s="1332" t="s">
        <v>921</v>
      </c>
      <c r="E56" s="1407">
        <v>0</v>
      </c>
      <c r="F56" s="1408">
        <v>0</v>
      </c>
      <c r="G56" s="1409">
        <v>0</v>
      </c>
      <c r="H56" s="1410">
        <v>2</v>
      </c>
      <c r="I56" s="1336">
        <v>35</v>
      </c>
      <c r="J56" s="1337">
        <v>6</v>
      </c>
      <c r="K56" s="1337">
        <v>0</v>
      </c>
      <c r="L56" s="1337">
        <v>27</v>
      </c>
      <c r="M56" s="1338">
        <v>2</v>
      </c>
      <c r="N56" s="1339" t="s">
        <v>32</v>
      </c>
      <c r="O56" s="1340" t="s">
        <v>244</v>
      </c>
      <c r="P56" s="1341" t="s">
        <v>32</v>
      </c>
    </row>
    <row r="57" spans="1:16" ht="25.8">
      <c r="A57" s="1411"/>
      <c r="B57" s="1343" t="s">
        <v>0</v>
      </c>
      <c r="C57" s="1343" t="s">
        <v>922</v>
      </c>
      <c r="D57" s="1343" t="s">
        <v>204</v>
      </c>
      <c r="E57" s="1403">
        <v>691</v>
      </c>
      <c r="F57" s="1404">
        <v>7115</v>
      </c>
      <c r="G57" s="1405">
        <v>9789</v>
      </c>
      <c r="H57" s="1406">
        <v>503755</v>
      </c>
      <c r="I57" s="1347">
        <v>911</v>
      </c>
      <c r="J57" s="1348">
        <v>196</v>
      </c>
      <c r="K57" s="1348">
        <v>19</v>
      </c>
      <c r="L57" s="1348">
        <v>557</v>
      </c>
      <c r="M57" s="1349">
        <v>139</v>
      </c>
      <c r="N57" s="1350">
        <v>0.68584303766105059</v>
      </c>
      <c r="O57" s="1351">
        <v>92</v>
      </c>
      <c r="P57" s="1352">
        <v>2.704357549831109</v>
      </c>
    </row>
    <row r="58" spans="1:16" ht="25.8">
      <c r="A58" s="1411"/>
      <c r="B58" s="1332" t="s">
        <v>0</v>
      </c>
      <c r="C58" s="1332" t="s">
        <v>923</v>
      </c>
      <c r="D58" s="1332" t="s">
        <v>205</v>
      </c>
      <c r="E58" s="1407">
        <v>240</v>
      </c>
      <c r="F58" s="1408">
        <v>2105</v>
      </c>
      <c r="G58" s="1409">
        <v>5175</v>
      </c>
      <c r="H58" s="1410">
        <v>132374</v>
      </c>
      <c r="I58" s="1336">
        <v>317</v>
      </c>
      <c r="J58" s="1337">
        <v>84</v>
      </c>
      <c r="K58" s="1337">
        <v>4</v>
      </c>
      <c r="L58" s="1337">
        <v>185</v>
      </c>
      <c r="M58" s="1338">
        <v>44</v>
      </c>
      <c r="N58" s="1339">
        <v>0.55439950774738489</v>
      </c>
      <c r="O58" s="1340">
        <v>47</v>
      </c>
      <c r="P58" s="1341" t="s">
        <v>32</v>
      </c>
    </row>
    <row r="59" spans="1:16" ht="25.8">
      <c r="A59" s="1411"/>
      <c r="B59" s="1343" t="s">
        <v>0</v>
      </c>
      <c r="C59" s="1343" t="s">
        <v>924</v>
      </c>
      <c r="D59" s="1343" t="s">
        <v>925</v>
      </c>
      <c r="E59" s="1403">
        <v>0</v>
      </c>
      <c r="F59" s="1404">
        <v>229</v>
      </c>
      <c r="G59" s="1405">
        <v>0</v>
      </c>
      <c r="H59" s="1406">
        <v>197661</v>
      </c>
      <c r="I59" s="1347">
        <v>200</v>
      </c>
      <c r="J59" s="1348">
        <v>72</v>
      </c>
      <c r="K59" s="1348">
        <v>5</v>
      </c>
      <c r="L59" s="1348">
        <v>70</v>
      </c>
      <c r="M59" s="1349">
        <v>53</v>
      </c>
      <c r="N59" s="1350">
        <v>0.1561689797163337</v>
      </c>
      <c r="O59" s="1351">
        <v>8</v>
      </c>
      <c r="P59" s="1352">
        <v>3.3065407184035593</v>
      </c>
    </row>
    <row r="60" spans="1:16" ht="25.8">
      <c r="A60" s="1411"/>
      <c r="B60" s="1332" t="s">
        <v>0</v>
      </c>
      <c r="C60" s="1332" t="s">
        <v>926</v>
      </c>
      <c r="D60" s="1332" t="s">
        <v>927</v>
      </c>
      <c r="E60" s="1407">
        <v>51</v>
      </c>
      <c r="F60" s="1408">
        <v>279</v>
      </c>
      <c r="G60" s="1409">
        <v>582</v>
      </c>
      <c r="H60" s="1410">
        <v>57084</v>
      </c>
      <c r="I60" s="1336">
        <v>102</v>
      </c>
      <c r="J60" s="1337">
        <v>32</v>
      </c>
      <c r="K60" s="1337">
        <v>2</v>
      </c>
      <c r="L60" s="1337">
        <v>52</v>
      </c>
      <c r="M60" s="1338">
        <v>16</v>
      </c>
      <c r="N60" s="1339">
        <v>6.7738164815897131E-2</v>
      </c>
      <c r="O60" s="1340">
        <v>22</v>
      </c>
      <c r="P60" s="1341">
        <v>1.3501793423180595</v>
      </c>
    </row>
    <row r="61" spans="1:16" ht="25.8">
      <c r="A61" s="1342"/>
      <c r="B61" s="1412" t="s">
        <v>2187</v>
      </c>
      <c r="C61" s="1412" t="s">
        <v>928</v>
      </c>
      <c r="D61" s="1343" t="s">
        <v>929</v>
      </c>
      <c r="E61" s="1403">
        <v>88</v>
      </c>
      <c r="F61" s="1404">
        <v>7245</v>
      </c>
      <c r="G61" s="1405">
        <v>14408</v>
      </c>
      <c r="H61" s="1406">
        <v>333665</v>
      </c>
      <c r="I61" s="1347">
        <v>346</v>
      </c>
      <c r="J61" s="1348">
        <v>104</v>
      </c>
      <c r="K61" s="1348">
        <v>3</v>
      </c>
      <c r="L61" s="1348">
        <v>185</v>
      </c>
      <c r="M61" s="1349">
        <v>54</v>
      </c>
      <c r="N61" s="1350">
        <v>0.56342082537356397</v>
      </c>
      <c r="O61" s="1351">
        <v>75</v>
      </c>
      <c r="P61" s="1352">
        <v>2.0920141992578261</v>
      </c>
    </row>
    <row r="62" spans="1:16" ht="25.8">
      <c r="A62" s="1411"/>
      <c r="B62" s="1332" t="s">
        <v>2187</v>
      </c>
      <c r="C62" s="1332" t="s">
        <v>930</v>
      </c>
      <c r="D62" s="1332" t="s">
        <v>931</v>
      </c>
      <c r="E62" s="1407">
        <v>1283</v>
      </c>
      <c r="F62" s="1408">
        <v>5875</v>
      </c>
      <c r="G62" s="1409">
        <v>27945</v>
      </c>
      <c r="H62" s="1410">
        <v>262708</v>
      </c>
      <c r="I62" s="1336">
        <v>512</v>
      </c>
      <c r="J62" s="1337">
        <v>116</v>
      </c>
      <c r="K62" s="1337">
        <v>8</v>
      </c>
      <c r="L62" s="1337">
        <v>308</v>
      </c>
      <c r="M62" s="1338">
        <v>80</v>
      </c>
      <c r="N62" s="1339">
        <v>0.57629581199375246</v>
      </c>
      <c r="O62" s="1340">
        <v>93</v>
      </c>
      <c r="P62" s="1341">
        <v>2.9200120223902868</v>
      </c>
    </row>
    <row r="63" spans="1:16" ht="25.8">
      <c r="A63" s="1342"/>
      <c r="B63" s="1343" t="s">
        <v>2187</v>
      </c>
      <c r="C63" s="1343" t="s">
        <v>932</v>
      </c>
      <c r="D63" s="1343" t="s">
        <v>933</v>
      </c>
      <c r="E63" s="1403">
        <v>7</v>
      </c>
      <c r="F63" s="1404">
        <v>5037</v>
      </c>
      <c r="G63" s="1405">
        <v>25315</v>
      </c>
      <c r="H63" s="1404">
        <v>101097</v>
      </c>
      <c r="I63" s="1347">
        <v>220</v>
      </c>
      <c r="J63" s="1348">
        <v>50</v>
      </c>
      <c r="K63" s="1348">
        <v>2</v>
      </c>
      <c r="L63" s="1348">
        <v>143</v>
      </c>
      <c r="M63" s="1349">
        <v>25</v>
      </c>
      <c r="N63" s="1350">
        <v>0.41747663008767344</v>
      </c>
      <c r="O63" s="1351">
        <v>66</v>
      </c>
      <c r="P63" s="1352">
        <v>3.2748895080592715</v>
      </c>
    </row>
    <row r="64" spans="1:16" ht="25.8">
      <c r="A64" s="1411"/>
      <c r="B64" s="1332" t="s">
        <v>2187</v>
      </c>
      <c r="C64" s="1332" t="s">
        <v>934</v>
      </c>
      <c r="D64" s="1332" t="s">
        <v>935</v>
      </c>
      <c r="E64" s="1407">
        <v>481</v>
      </c>
      <c r="F64" s="1408">
        <v>1311</v>
      </c>
      <c r="G64" s="1409">
        <v>53698</v>
      </c>
      <c r="H64" s="1410">
        <v>67325</v>
      </c>
      <c r="I64" s="1336">
        <v>112</v>
      </c>
      <c r="J64" s="1337">
        <v>51</v>
      </c>
      <c r="K64" s="1337">
        <v>0</v>
      </c>
      <c r="L64" s="1337">
        <v>45</v>
      </c>
      <c r="M64" s="1338">
        <v>16</v>
      </c>
      <c r="N64" s="1339">
        <v>0.48354496956946424</v>
      </c>
      <c r="O64" s="1340">
        <v>25</v>
      </c>
      <c r="P64" s="1341">
        <v>1.8117007410029746</v>
      </c>
    </row>
    <row r="65" spans="1:22" ht="25.8">
      <c r="A65" s="1342"/>
      <c r="B65" s="1343" t="s">
        <v>2187</v>
      </c>
      <c r="C65" s="1343" t="s">
        <v>936</v>
      </c>
      <c r="D65" s="1343" t="s">
        <v>937</v>
      </c>
      <c r="E65" s="1403">
        <v>1557</v>
      </c>
      <c r="F65" s="1404">
        <v>2246</v>
      </c>
      <c r="G65" s="1405">
        <v>28299</v>
      </c>
      <c r="H65" s="1406">
        <v>115569</v>
      </c>
      <c r="I65" s="1347">
        <v>268</v>
      </c>
      <c r="J65" s="1348">
        <v>60</v>
      </c>
      <c r="K65" s="1348">
        <v>6</v>
      </c>
      <c r="L65" s="1348">
        <v>157</v>
      </c>
      <c r="M65" s="1349">
        <v>45</v>
      </c>
      <c r="N65" s="1350">
        <v>0.30685281278313153</v>
      </c>
      <c r="O65" s="1351">
        <v>72</v>
      </c>
      <c r="P65" s="1352">
        <v>2.1280246214688949</v>
      </c>
    </row>
    <row r="66" spans="1:22" ht="25.8">
      <c r="A66" s="1411"/>
      <c r="B66" s="1332" t="s">
        <v>2187</v>
      </c>
      <c r="C66" s="1332" t="s">
        <v>938</v>
      </c>
      <c r="D66" s="1332" t="s">
        <v>939</v>
      </c>
      <c r="E66" s="1407">
        <v>1</v>
      </c>
      <c r="F66" s="1408">
        <v>16</v>
      </c>
      <c r="G66" s="1409">
        <v>205</v>
      </c>
      <c r="H66" s="1408">
        <v>579</v>
      </c>
      <c r="I66" s="1336">
        <v>101</v>
      </c>
      <c r="J66" s="1337">
        <v>33</v>
      </c>
      <c r="K66" s="1337">
        <v>0</v>
      </c>
      <c r="L66" s="1337">
        <v>54</v>
      </c>
      <c r="M66" s="1338">
        <v>14</v>
      </c>
      <c r="N66" s="1339">
        <v>0.24686192468619247</v>
      </c>
      <c r="O66" s="1340">
        <v>46</v>
      </c>
      <c r="P66" s="1341" t="s">
        <v>32</v>
      </c>
    </row>
    <row r="67" spans="1:22" ht="25.8">
      <c r="A67" s="1342"/>
      <c r="B67" s="1343" t="s">
        <v>2187</v>
      </c>
      <c r="C67" s="1343" t="s">
        <v>940</v>
      </c>
      <c r="D67" s="1343" t="s">
        <v>941</v>
      </c>
      <c r="E67" s="1403">
        <v>0</v>
      </c>
      <c r="F67" s="1404">
        <v>57</v>
      </c>
      <c r="G67" s="1405">
        <v>0</v>
      </c>
      <c r="H67" s="1406">
        <v>2</v>
      </c>
      <c r="I67" s="1347">
        <v>158</v>
      </c>
      <c r="J67" s="1348">
        <v>9</v>
      </c>
      <c r="K67" s="1348">
        <v>0</v>
      </c>
      <c r="L67" s="1348">
        <v>133</v>
      </c>
      <c r="M67" s="1349">
        <v>16</v>
      </c>
      <c r="N67" s="1350">
        <v>0.88681633468789556</v>
      </c>
      <c r="O67" s="1351">
        <v>48</v>
      </c>
      <c r="P67" s="1352" t="s">
        <v>32</v>
      </c>
    </row>
    <row r="68" spans="1:22" ht="25.8">
      <c r="A68" s="1411"/>
      <c r="B68" s="1332" t="s">
        <v>2187</v>
      </c>
      <c r="C68" s="1332" t="s">
        <v>942</v>
      </c>
      <c r="D68" s="1332" t="s">
        <v>943</v>
      </c>
      <c r="E68" s="1407">
        <v>0</v>
      </c>
      <c r="F68" s="1408">
        <v>0</v>
      </c>
      <c r="G68" s="1409">
        <v>0</v>
      </c>
      <c r="H68" s="1408">
        <v>23</v>
      </c>
      <c r="I68" s="1336">
        <v>213</v>
      </c>
      <c r="J68" s="1337">
        <v>6</v>
      </c>
      <c r="K68" s="1337">
        <v>0</v>
      </c>
      <c r="L68" s="1337">
        <v>188</v>
      </c>
      <c r="M68" s="1338">
        <v>19</v>
      </c>
      <c r="N68" s="1339">
        <v>0.79252275072708511</v>
      </c>
      <c r="O68" s="1340">
        <v>70</v>
      </c>
      <c r="P68" s="1341" t="s">
        <v>32</v>
      </c>
    </row>
    <row r="69" spans="1:22" ht="25.8">
      <c r="A69" s="1342"/>
      <c r="B69" s="1343" t="s">
        <v>2187</v>
      </c>
      <c r="C69" s="1343" t="s">
        <v>944</v>
      </c>
      <c r="D69" s="1343" t="s">
        <v>945</v>
      </c>
      <c r="E69" s="1403">
        <v>0</v>
      </c>
      <c r="F69" s="1404">
        <v>85</v>
      </c>
      <c r="G69" s="1405">
        <v>0</v>
      </c>
      <c r="H69" s="1404">
        <v>188</v>
      </c>
      <c r="I69" s="1347">
        <v>77</v>
      </c>
      <c r="J69" s="1348">
        <v>7</v>
      </c>
      <c r="K69" s="1348">
        <v>0</v>
      </c>
      <c r="L69" s="1348">
        <v>57</v>
      </c>
      <c r="M69" s="1349">
        <v>13</v>
      </c>
      <c r="N69" s="1350">
        <v>0.2695288473366958</v>
      </c>
      <c r="O69" s="1351">
        <v>90</v>
      </c>
      <c r="P69" s="1352" t="s">
        <v>32</v>
      </c>
    </row>
    <row r="70" spans="1:22" ht="25.8">
      <c r="A70" s="1411"/>
      <c r="B70" s="1332" t="s">
        <v>2187</v>
      </c>
      <c r="C70" s="1332" t="s">
        <v>946</v>
      </c>
      <c r="D70" s="1332" t="s">
        <v>206</v>
      </c>
      <c r="E70" s="1407">
        <v>19</v>
      </c>
      <c r="F70" s="1408">
        <v>7134</v>
      </c>
      <c r="G70" s="1409">
        <v>465</v>
      </c>
      <c r="H70" s="1410">
        <v>138731</v>
      </c>
      <c r="I70" s="1336">
        <v>277</v>
      </c>
      <c r="J70" s="1337">
        <v>77</v>
      </c>
      <c r="K70" s="1337">
        <v>0</v>
      </c>
      <c r="L70" s="1337">
        <v>166</v>
      </c>
      <c r="M70" s="1338">
        <v>34</v>
      </c>
      <c r="N70" s="1339">
        <v>0.65751808540980627</v>
      </c>
      <c r="O70" s="1340">
        <v>101</v>
      </c>
      <c r="P70" s="1341">
        <v>2.5978107165727016</v>
      </c>
    </row>
    <row r="71" spans="1:22" ht="25.8">
      <c r="A71" s="1411"/>
      <c r="B71" s="1412" t="s">
        <v>2187</v>
      </c>
      <c r="C71" s="1412" t="s">
        <v>947</v>
      </c>
      <c r="D71" s="1343" t="s">
        <v>948</v>
      </c>
      <c r="E71" s="1403">
        <v>0</v>
      </c>
      <c r="F71" s="1404">
        <v>0</v>
      </c>
      <c r="G71" s="1405">
        <v>12</v>
      </c>
      <c r="H71" s="1406">
        <v>700</v>
      </c>
      <c r="I71" s="1347">
        <v>116</v>
      </c>
      <c r="J71" s="1348">
        <v>27</v>
      </c>
      <c r="K71" s="1348">
        <v>2</v>
      </c>
      <c r="L71" s="1348">
        <v>68</v>
      </c>
      <c r="M71" s="1349">
        <v>19</v>
      </c>
      <c r="N71" s="1350" t="s">
        <v>32</v>
      </c>
      <c r="O71" s="1351" t="s">
        <v>244</v>
      </c>
      <c r="P71" s="1352" t="s">
        <v>32</v>
      </c>
    </row>
    <row r="72" spans="1:22" ht="25.8">
      <c r="A72" s="1411"/>
      <c r="B72" s="1332" t="s">
        <v>2187</v>
      </c>
      <c r="C72" s="1332" t="s">
        <v>949</v>
      </c>
      <c r="D72" s="1332" t="s">
        <v>950</v>
      </c>
      <c r="E72" s="1407">
        <v>7</v>
      </c>
      <c r="F72" s="1408">
        <v>203</v>
      </c>
      <c r="G72" s="1409">
        <v>3934</v>
      </c>
      <c r="H72" s="1410">
        <v>55046</v>
      </c>
      <c r="I72" s="1336">
        <v>110</v>
      </c>
      <c r="J72" s="1337">
        <v>35</v>
      </c>
      <c r="K72" s="1337">
        <v>3</v>
      </c>
      <c r="L72" s="1337">
        <v>49</v>
      </c>
      <c r="M72" s="1338">
        <v>23</v>
      </c>
      <c r="N72" s="1339">
        <v>0.1669629337020212</v>
      </c>
      <c r="O72" s="1340">
        <v>21</v>
      </c>
      <c r="P72" s="1341">
        <v>1.3459856963350796</v>
      </c>
    </row>
    <row r="73" spans="1:22" ht="25.8">
      <c r="A73" s="1413"/>
      <c r="B73" s="1414" t="s">
        <v>2192</v>
      </c>
      <c r="C73" s="1414" t="s">
        <v>951</v>
      </c>
      <c r="D73" s="1414" t="s">
        <v>952</v>
      </c>
      <c r="E73" s="1415">
        <v>3</v>
      </c>
      <c r="F73" s="1416">
        <v>1839</v>
      </c>
      <c r="G73" s="1417">
        <v>8339</v>
      </c>
      <c r="H73" s="1418">
        <v>60854</v>
      </c>
      <c r="I73" s="1419">
        <v>331</v>
      </c>
      <c r="J73" s="1420">
        <v>61</v>
      </c>
      <c r="K73" s="1420">
        <v>6</v>
      </c>
      <c r="L73" s="1420">
        <v>210</v>
      </c>
      <c r="M73" s="1421">
        <v>54</v>
      </c>
      <c r="N73" s="1422">
        <v>0.36303758233242928</v>
      </c>
      <c r="O73" s="1423">
        <v>48</v>
      </c>
      <c r="P73" s="1424">
        <v>3.1321303866753754</v>
      </c>
    </row>
    <row r="74" spans="1:22" ht="25.8">
      <c r="A74" s="1383"/>
      <c r="B74" s="1384"/>
      <c r="C74" s="1384"/>
      <c r="D74" s="1384"/>
      <c r="E74" s="1385"/>
      <c r="F74" s="1385"/>
      <c r="G74" s="1385"/>
      <c r="H74" s="1385"/>
      <c r="I74" s="1385"/>
      <c r="J74" s="1386"/>
      <c r="K74" s="1385"/>
      <c r="L74" s="1385"/>
      <c r="M74" s="1385"/>
      <c r="N74" s="1385"/>
      <c r="O74" s="1385"/>
      <c r="P74" s="1387"/>
    </row>
    <row r="80" spans="1:22" s="339" customFormat="1">
      <c r="A80" s="1457"/>
      <c r="B80" s="1447" t="s">
        <v>117</v>
      </c>
      <c r="C80" s="1447"/>
      <c r="D80" s="1458"/>
      <c r="E80" s="1447"/>
      <c r="F80" s="1447"/>
      <c r="G80" s="1448"/>
      <c r="H80" s="1449"/>
      <c r="I80" s="1450"/>
      <c r="J80" s="1449"/>
      <c r="K80" s="1451"/>
      <c r="L80" s="1450"/>
      <c r="M80" s="1450"/>
      <c r="N80" s="1451"/>
      <c r="O80" s="1450"/>
      <c r="P80" s="1450"/>
      <c r="Q80" s="1451"/>
      <c r="R80" s="1450"/>
      <c r="S80" s="1450"/>
      <c r="T80" s="1450"/>
      <c r="U80" s="1450"/>
      <c r="V80" s="1450"/>
    </row>
  </sheetData>
  <conditionalFormatting sqref="E80">
    <cfRule type="expression" dxfId="218" priority="1">
      <formula>$B80="   "</formula>
    </cfRule>
    <cfRule type="expression" dxfId="217" priority="2">
      <formula>OR(TRIM($B80)="",TRIM($B79)="")</formula>
    </cfRule>
  </conditionalFormatting>
  <conditionalFormatting sqref="D8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{69CAD881-78C2-4802-8C49-993F2AEE1D27}</x14:id>
        </ext>
      </extLst>
    </cfRule>
  </conditionalFormatting>
  <conditionalFormatting sqref="C80:D80 F80:G80">
    <cfRule type="expression" dxfId="216" priority="4">
      <formula>$B80="   "</formula>
    </cfRule>
    <cfRule type="expression" dxfId="215" priority="5">
      <formula>OR(TRIM($B80)="",TRIM(#REF!)="")</formula>
    </cfRule>
  </conditionalFormatting>
  <hyperlinks>
    <hyperlink ref="B80" r:id="rId1" display="See www.haad.ae/statistics_ar for notes on the data"/>
    <hyperlink ref="B80:F80" r:id="rId2" display="Please see www.haad.ae/statistics for notes on the data"/>
    <hyperlink ref="K80:N80" r:id="rId3" display=" www.haad.ae/statistics-ar لقراءة الملاحظات يرجى الرجوع إلى الكتاب الإحصائي  "/>
  </hyperlinks>
  <pageMargins left="0.7" right="0.7" top="0.75" bottom="0.75" header="0.3" footer="0.3"/>
  <pageSetup paperSize="9" scale="29" orientation="landscape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CAD881-78C2-4802-8C49-993F2AEE1D27}">
            <x14:dataBar gradient="0" negativeBarColorSameAsPositive="1" axisPosition="none">
              <x14:cfvo type="min"/>
              <x14:cfvo type="max"/>
            </x14:dataBar>
          </x14:cfRule>
          <xm:sqref>D80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2"/>
  <sheetViews>
    <sheetView showGridLines="0" zoomScale="70" zoomScaleNormal="70" workbookViewId="0"/>
  </sheetViews>
  <sheetFormatPr defaultColWidth="9.109375" defaultRowHeight="14.4"/>
  <cols>
    <col min="1" max="1" width="9.109375" style="249" customWidth="1"/>
    <col min="2" max="2" width="49.5546875" style="249" customWidth="1"/>
    <col min="3" max="3" width="0.6640625" style="249" customWidth="1"/>
    <col min="4" max="4" width="8.5546875" style="256" customWidth="1"/>
    <col min="5" max="5" width="10.88671875" style="256" customWidth="1"/>
    <col min="6" max="6" width="2" style="256" customWidth="1"/>
    <col min="7" max="7" width="44.109375" style="256" customWidth="1"/>
    <col min="8" max="8" width="44.33203125" style="249" customWidth="1"/>
    <col min="9" max="9" width="42.88671875" style="249" customWidth="1"/>
    <col min="10" max="10" width="42.33203125" style="249" customWidth="1"/>
    <col min="11" max="11" width="43" style="249" customWidth="1"/>
    <col min="12" max="16384" width="9.109375" style="249"/>
  </cols>
  <sheetData>
    <row r="1" spans="2:11" ht="36.6">
      <c r="B1" s="1281" t="s">
        <v>2164</v>
      </c>
      <c r="C1" s="306"/>
      <c r="D1" s="1143"/>
      <c r="E1" s="725"/>
      <c r="F1" s="306"/>
      <c r="G1" s="1143"/>
    </row>
    <row r="2" spans="2:11">
      <c r="C2" s="248"/>
      <c r="D2" s="248"/>
      <c r="E2" s="248"/>
      <c r="F2" s="248"/>
      <c r="G2" s="248"/>
      <c r="H2" s="248"/>
      <c r="I2" s="248"/>
      <c r="J2" s="248"/>
      <c r="K2" s="248"/>
    </row>
    <row r="3" spans="2:11">
      <c r="D3" s="249"/>
      <c r="E3" s="249"/>
      <c r="F3" s="249"/>
      <c r="G3" s="249"/>
    </row>
    <row r="4" spans="2:11" ht="16.2">
      <c r="B4" s="1135" t="s">
        <v>143</v>
      </c>
      <c r="C4" s="1135" t="s">
        <v>59</v>
      </c>
      <c r="D4" s="1142">
        <v>100</v>
      </c>
      <c r="E4" s="1137" t="s">
        <v>2181</v>
      </c>
      <c r="F4" s="1137"/>
      <c r="G4" s="1136" t="s">
        <v>336</v>
      </c>
      <c r="H4" s="1138" t="s">
        <v>337</v>
      </c>
      <c r="I4" s="1138" t="s">
        <v>338</v>
      </c>
      <c r="J4" s="1138" t="s">
        <v>339</v>
      </c>
      <c r="K4" s="1138" t="s">
        <v>340</v>
      </c>
    </row>
    <row r="5" spans="2:11" ht="26.25" customHeight="1">
      <c r="B5" s="250" t="s">
        <v>168</v>
      </c>
      <c r="C5" s="251"/>
      <c r="D5" s="252">
        <v>12.453542376011205</v>
      </c>
      <c r="E5" s="252">
        <v>7.8220879814238184</v>
      </c>
      <c r="F5" s="252"/>
      <c r="G5" s="250" t="s">
        <v>953</v>
      </c>
      <c r="H5" s="250" t="s">
        <v>342</v>
      </c>
      <c r="I5" s="250" t="s">
        <v>954</v>
      </c>
      <c r="J5" s="250" t="s">
        <v>955</v>
      </c>
      <c r="K5" s="250" t="s">
        <v>956</v>
      </c>
    </row>
    <row r="6" spans="2:11" ht="26.25" customHeight="1">
      <c r="B6" s="250" t="s">
        <v>210</v>
      </c>
      <c r="C6" s="251"/>
      <c r="D6" s="252">
        <v>11.603714120675489</v>
      </c>
      <c r="E6" s="252">
        <v>6.8221416835460351</v>
      </c>
      <c r="F6" s="252"/>
      <c r="G6" s="250" t="s">
        <v>957</v>
      </c>
      <c r="H6" s="250" t="s">
        <v>958</v>
      </c>
      <c r="I6" s="250" t="s">
        <v>959</v>
      </c>
      <c r="J6" s="250" t="s">
        <v>960</v>
      </c>
      <c r="K6" s="250" t="s">
        <v>961</v>
      </c>
    </row>
    <row r="7" spans="2:11" ht="26.25" customHeight="1">
      <c r="B7" s="250" t="s">
        <v>209</v>
      </c>
      <c r="C7" s="251"/>
      <c r="D7" s="252">
        <v>8.4404233422670281</v>
      </c>
      <c r="E7" s="252">
        <v>5.9851659227257823</v>
      </c>
      <c r="F7" s="252"/>
      <c r="G7" s="250" t="s">
        <v>962</v>
      </c>
      <c r="H7" s="250" t="s">
        <v>963</v>
      </c>
      <c r="I7" s="250" t="s">
        <v>964</v>
      </c>
      <c r="J7" s="250" t="s">
        <v>965</v>
      </c>
      <c r="K7" s="250" t="s">
        <v>343</v>
      </c>
    </row>
    <row r="8" spans="2:11" ht="26.25" customHeight="1">
      <c r="B8" s="250" t="s">
        <v>26</v>
      </c>
      <c r="C8" s="251"/>
      <c r="D8" s="252">
        <v>7.6391190525136121</v>
      </c>
      <c r="E8" s="252">
        <v>8.1956814337914068</v>
      </c>
      <c r="F8" s="250"/>
      <c r="G8" s="250" t="s">
        <v>966</v>
      </c>
      <c r="H8" s="250" t="s">
        <v>345</v>
      </c>
      <c r="I8" s="250" t="s">
        <v>360</v>
      </c>
      <c r="J8" s="250" t="s">
        <v>967</v>
      </c>
      <c r="K8" s="250" t="s">
        <v>968</v>
      </c>
    </row>
    <row r="9" spans="2:11" ht="26.25" customHeight="1">
      <c r="B9" s="250" t="s">
        <v>333</v>
      </c>
      <c r="C9" s="251"/>
      <c r="D9" s="252">
        <v>7.4181016834599829</v>
      </c>
      <c r="E9" s="252">
        <v>6.2331528535885585</v>
      </c>
      <c r="F9" s="252"/>
      <c r="G9" s="250" t="s">
        <v>969</v>
      </c>
      <c r="H9" s="250" t="s">
        <v>970</v>
      </c>
      <c r="I9" s="250" t="s">
        <v>971</v>
      </c>
      <c r="J9" s="250" t="s">
        <v>972</v>
      </c>
      <c r="K9" s="250" t="s">
        <v>973</v>
      </c>
    </row>
    <row r="10" spans="2:11" ht="26.25" customHeight="1">
      <c r="B10" s="250" t="s">
        <v>207</v>
      </c>
      <c r="C10" s="251"/>
      <c r="D10" s="252">
        <v>5.7976167949158945</v>
      </c>
      <c r="E10" s="252">
        <v>0.24541868951502926</v>
      </c>
      <c r="F10" s="252"/>
      <c r="G10" s="250" t="s">
        <v>974</v>
      </c>
      <c r="H10" s="250" t="s">
        <v>975</v>
      </c>
      <c r="I10" s="250" t="s">
        <v>976</v>
      </c>
      <c r="J10" s="250" t="s">
        <v>977</v>
      </c>
      <c r="K10" s="250" t="s">
        <v>978</v>
      </c>
    </row>
    <row r="11" spans="2:11" ht="26.25" customHeight="1">
      <c r="B11" s="250" t="s">
        <v>943</v>
      </c>
      <c r="C11" s="251"/>
      <c r="D11" s="252">
        <v>4.5469709999819701</v>
      </c>
      <c r="E11" s="252">
        <v>0.65974549540805949</v>
      </c>
      <c r="F11" s="252"/>
      <c r="G11" s="250" t="s">
        <v>979</v>
      </c>
      <c r="H11" s="250" t="s">
        <v>980</v>
      </c>
      <c r="I11" s="250" t="s">
        <v>981</v>
      </c>
      <c r="J11" s="250" t="s">
        <v>982</v>
      </c>
      <c r="K11" s="250" t="s">
        <v>983</v>
      </c>
    </row>
    <row r="12" spans="2:11" ht="26.25" customHeight="1">
      <c r="B12" s="250" t="s">
        <v>892</v>
      </c>
      <c r="C12" s="251"/>
      <c r="D12" s="252">
        <v>3.4712514566091373</v>
      </c>
      <c r="E12" s="252">
        <v>4.8322391333025303</v>
      </c>
      <c r="F12" s="252"/>
      <c r="G12" s="250" t="s">
        <v>350</v>
      </c>
      <c r="H12" s="250" t="s">
        <v>984</v>
      </c>
      <c r="I12" s="250" t="s">
        <v>985</v>
      </c>
      <c r="J12" s="250" t="s">
        <v>346</v>
      </c>
      <c r="K12" s="250" t="s">
        <v>986</v>
      </c>
    </row>
    <row r="13" spans="2:11" ht="26.25" customHeight="1">
      <c r="B13" s="250" t="s">
        <v>208</v>
      </c>
      <c r="C13" s="251"/>
      <c r="D13" s="252">
        <v>3.4436420025931458</v>
      </c>
      <c r="E13" s="252">
        <v>7.2587889807765249</v>
      </c>
      <c r="F13" s="250"/>
      <c r="G13" s="250" t="s">
        <v>987</v>
      </c>
      <c r="H13" s="250" t="s">
        <v>988</v>
      </c>
      <c r="I13" s="250" t="s">
        <v>989</v>
      </c>
      <c r="J13" s="250" t="s">
        <v>355</v>
      </c>
      <c r="K13" s="250" t="s">
        <v>349</v>
      </c>
    </row>
    <row r="14" spans="2:11" ht="26.25" customHeight="1">
      <c r="B14" s="250" t="s">
        <v>903</v>
      </c>
      <c r="C14" s="251"/>
      <c r="D14" s="252">
        <v>3.2422885233702448</v>
      </c>
      <c r="E14" s="252">
        <v>6.0225507729103471</v>
      </c>
      <c r="F14" s="252"/>
      <c r="G14" s="250" t="s">
        <v>990</v>
      </c>
      <c r="H14" s="250" t="s">
        <v>991</v>
      </c>
      <c r="I14" s="250" t="s">
        <v>992</v>
      </c>
      <c r="J14" s="250" t="s">
        <v>366</v>
      </c>
      <c r="K14" s="250" t="s">
        <v>367</v>
      </c>
    </row>
    <row r="15" spans="2:11" ht="26.25" customHeight="1">
      <c r="B15" s="250" t="s">
        <v>878</v>
      </c>
      <c r="C15" s="251"/>
      <c r="D15" s="252">
        <v>2.7082387460166775</v>
      </c>
      <c r="E15" s="252">
        <v>1.5249892740481794</v>
      </c>
      <c r="F15" s="252"/>
      <c r="G15" s="250" t="s">
        <v>993</v>
      </c>
      <c r="H15" s="250" t="s">
        <v>994</v>
      </c>
      <c r="I15" s="250" t="s">
        <v>995</v>
      </c>
      <c r="J15" s="250" t="s">
        <v>996</v>
      </c>
      <c r="K15" s="250" t="s">
        <v>997</v>
      </c>
    </row>
    <row r="16" spans="2:11" ht="26.25" customHeight="1">
      <c r="B16" s="250" t="s">
        <v>917</v>
      </c>
      <c r="C16" s="251"/>
      <c r="D16" s="252">
        <v>2.6701777174059229</v>
      </c>
      <c r="E16" s="252">
        <v>2.933230060425311</v>
      </c>
      <c r="F16" s="252"/>
      <c r="G16" s="250" t="s">
        <v>998</v>
      </c>
      <c r="H16" s="250" t="s">
        <v>999</v>
      </c>
      <c r="I16" s="250" t="s">
        <v>1000</v>
      </c>
      <c r="J16" s="250" t="s">
        <v>1001</v>
      </c>
      <c r="K16" s="250" t="s">
        <v>1002</v>
      </c>
    </row>
    <row r="17" spans="2:11" ht="26.25" customHeight="1">
      <c r="B17" s="250" t="s">
        <v>204</v>
      </c>
      <c r="C17" s="251"/>
      <c r="D17" s="252">
        <v>2.512486043717109</v>
      </c>
      <c r="E17" s="252">
        <v>7.1502775439281825</v>
      </c>
      <c r="F17" s="252"/>
      <c r="G17" s="250" t="s">
        <v>1003</v>
      </c>
      <c r="H17" s="250" t="s">
        <v>359</v>
      </c>
      <c r="I17" s="250" t="s">
        <v>351</v>
      </c>
      <c r="J17" s="250" t="s">
        <v>1004</v>
      </c>
      <c r="K17" s="250" t="s">
        <v>1005</v>
      </c>
    </row>
    <row r="18" spans="2:11" ht="26.25" customHeight="1">
      <c r="B18" s="250" t="s">
        <v>894</v>
      </c>
      <c r="C18" s="251"/>
      <c r="D18" s="252">
        <v>1.9860285133935971</v>
      </c>
      <c r="E18" s="252">
        <v>0.69406628835266748</v>
      </c>
      <c r="F18" s="252"/>
      <c r="G18" s="250" t="s">
        <v>1006</v>
      </c>
      <c r="H18" s="250" t="s">
        <v>1007</v>
      </c>
      <c r="I18" s="250" t="s">
        <v>1008</v>
      </c>
      <c r="J18" s="250" t="s">
        <v>1009</v>
      </c>
      <c r="K18" s="250" t="s">
        <v>1010</v>
      </c>
    </row>
    <row r="19" spans="2:11" ht="26.25" customHeight="1">
      <c r="B19" s="250" t="s">
        <v>931</v>
      </c>
      <c r="C19" s="251"/>
      <c r="D19" s="252">
        <v>1.7970134080807088</v>
      </c>
      <c r="E19" s="252">
        <v>4.928497756399576</v>
      </c>
      <c r="F19" s="250"/>
      <c r="G19" s="250" t="s">
        <v>365</v>
      </c>
      <c r="H19" s="250" t="s">
        <v>1011</v>
      </c>
      <c r="I19" s="250" t="s">
        <v>985</v>
      </c>
      <c r="J19" s="250" t="s">
        <v>1012</v>
      </c>
      <c r="K19" s="250" t="s">
        <v>1013</v>
      </c>
    </row>
    <row r="20" spans="2:11" ht="26.25" customHeight="1">
      <c r="B20" s="250" t="s">
        <v>1014</v>
      </c>
      <c r="C20" s="251"/>
      <c r="D20" s="252">
        <v>1.752512305361668</v>
      </c>
      <c r="E20" s="252">
        <v>7.7516103533301806</v>
      </c>
      <c r="F20" s="252"/>
      <c r="G20" s="250" t="s">
        <v>1015</v>
      </c>
      <c r="H20" s="250" t="s">
        <v>1016</v>
      </c>
      <c r="I20" s="250" t="s">
        <v>1017</v>
      </c>
      <c r="J20" s="250" t="s">
        <v>1018</v>
      </c>
      <c r="K20" s="250" t="s">
        <v>1019</v>
      </c>
    </row>
    <row r="21" spans="2:11" ht="26.25" customHeight="1">
      <c r="B21" s="250" t="s">
        <v>216</v>
      </c>
      <c r="C21" s="251"/>
      <c r="D21" s="252">
        <v>1.6271231412593474</v>
      </c>
      <c r="E21" s="252">
        <v>8.7833968328687515</v>
      </c>
      <c r="F21" s="250"/>
      <c r="G21" s="250" t="s">
        <v>354</v>
      </c>
      <c r="H21" s="250" t="s">
        <v>1020</v>
      </c>
      <c r="I21" s="250" t="s">
        <v>344</v>
      </c>
      <c r="J21" s="250" t="s">
        <v>1021</v>
      </c>
      <c r="K21" s="250" t="s">
        <v>1022</v>
      </c>
    </row>
    <row r="22" spans="2:11" ht="26.25" customHeight="1">
      <c r="B22" s="250" t="s">
        <v>882</v>
      </c>
      <c r="C22" s="251"/>
      <c r="D22" s="252">
        <v>1.521101746548905</v>
      </c>
      <c r="E22" s="252">
        <v>5.1078064488018917</v>
      </c>
      <c r="F22" s="252"/>
      <c r="G22" s="250" t="s">
        <v>347</v>
      </c>
      <c r="H22" s="250" t="s">
        <v>1023</v>
      </c>
      <c r="I22" s="250" t="s">
        <v>1024</v>
      </c>
      <c r="J22" s="250" t="s">
        <v>1025</v>
      </c>
      <c r="K22" s="250" t="s">
        <v>1026</v>
      </c>
    </row>
    <row r="23" spans="2:11" ht="26.25" customHeight="1">
      <c r="B23" s="250" t="s">
        <v>206</v>
      </c>
      <c r="C23" s="251"/>
      <c r="D23" s="252">
        <v>1.4426243695496554</v>
      </c>
      <c r="E23" s="252">
        <v>1.0826627297297355</v>
      </c>
      <c r="F23" s="252"/>
      <c r="G23" s="250" t="s">
        <v>1027</v>
      </c>
      <c r="H23" s="250" t="s">
        <v>1028</v>
      </c>
      <c r="I23" s="250" t="s">
        <v>1029</v>
      </c>
      <c r="J23" s="250" t="s">
        <v>1030</v>
      </c>
      <c r="K23" s="250" t="s">
        <v>1031</v>
      </c>
    </row>
    <row r="24" spans="2:11" ht="26.25" customHeight="1">
      <c r="B24" s="250" t="s">
        <v>915</v>
      </c>
      <c r="C24" s="253"/>
      <c r="D24" s="254">
        <v>1.1094084768007284</v>
      </c>
      <c r="E24" s="252">
        <v>0.13630298166107413</v>
      </c>
      <c r="F24" s="252"/>
      <c r="G24" s="250" t="s">
        <v>1032</v>
      </c>
      <c r="H24" s="250" t="s">
        <v>1033</v>
      </c>
      <c r="I24" s="250" t="s">
        <v>1034</v>
      </c>
      <c r="J24" s="250" t="s">
        <v>1035</v>
      </c>
      <c r="K24" s="250" t="s">
        <v>1036</v>
      </c>
    </row>
    <row r="25" spans="2:11" ht="26.25" customHeight="1">
      <c r="B25" s="250" t="s">
        <v>908</v>
      </c>
      <c r="C25" s="251"/>
      <c r="D25" s="254">
        <v>1.0991476866710077</v>
      </c>
      <c r="E25" s="252">
        <v>7.0364007497465364</v>
      </c>
      <c r="F25" s="252"/>
      <c r="G25" s="250" t="s">
        <v>1037</v>
      </c>
      <c r="H25" s="250" t="s">
        <v>1038</v>
      </c>
      <c r="I25" s="250" t="s">
        <v>1039</v>
      </c>
      <c r="J25" s="250" t="s">
        <v>1040</v>
      </c>
      <c r="K25" s="250" t="s">
        <v>370</v>
      </c>
    </row>
    <row r="26" spans="2:11" ht="26.25" customHeight="1">
      <c r="B26" s="250" t="s">
        <v>933</v>
      </c>
      <c r="C26" s="251"/>
      <c r="D26" s="254">
        <v>1.0752263768518358</v>
      </c>
      <c r="E26" s="252">
        <v>4.4415689915837477</v>
      </c>
      <c r="F26" s="252"/>
      <c r="G26" s="250" t="s">
        <v>1041</v>
      </c>
      <c r="H26" s="250" t="s">
        <v>341</v>
      </c>
      <c r="I26" s="250" t="s">
        <v>1042</v>
      </c>
      <c r="J26" s="250" t="s">
        <v>1043</v>
      </c>
      <c r="K26" s="250" t="s">
        <v>1044</v>
      </c>
    </row>
    <row r="27" spans="2:11" ht="26.25" customHeight="1">
      <c r="B27" s="250" t="s">
        <v>900</v>
      </c>
      <c r="C27" s="251"/>
      <c r="D27" s="254">
        <v>1.047564941074548</v>
      </c>
      <c r="E27" s="252">
        <v>7.7721700066971016</v>
      </c>
      <c r="F27" s="250"/>
      <c r="G27" s="250" t="s">
        <v>1045</v>
      </c>
      <c r="H27" s="250" t="s">
        <v>1046</v>
      </c>
      <c r="I27" s="250" t="s">
        <v>1047</v>
      </c>
      <c r="J27" s="250" t="s">
        <v>1048</v>
      </c>
      <c r="K27" s="250" t="s">
        <v>1049</v>
      </c>
    </row>
    <row r="28" spans="2:11" ht="26.25" customHeight="1">
      <c r="B28" s="250" t="s">
        <v>889</v>
      </c>
      <c r="C28" s="251"/>
      <c r="D28" s="254">
        <v>0.95450081271886567</v>
      </c>
      <c r="E28" s="252">
        <v>5.94446218424818</v>
      </c>
      <c r="F28" s="250"/>
      <c r="G28" s="250" t="s">
        <v>1050</v>
      </c>
      <c r="H28" s="250" t="s">
        <v>1051</v>
      </c>
      <c r="I28" s="250" t="s">
        <v>1052</v>
      </c>
      <c r="J28" s="250" t="s">
        <v>960</v>
      </c>
      <c r="K28" s="250" t="s">
        <v>1053</v>
      </c>
    </row>
    <row r="29" spans="2:11" ht="26.25" customHeight="1">
      <c r="B29" s="250" t="s">
        <v>2180</v>
      </c>
      <c r="C29" s="251"/>
      <c r="D29" s="254">
        <v>0.9120385155613191</v>
      </c>
      <c r="E29" s="252">
        <v>0</v>
      </c>
      <c r="F29" s="250"/>
      <c r="G29" s="250" t="s">
        <v>1054</v>
      </c>
      <c r="H29" s="250" t="s">
        <v>1055</v>
      </c>
      <c r="I29" s="250" t="s">
        <v>1056</v>
      </c>
      <c r="J29" s="250" t="s">
        <v>1057</v>
      </c>
      <c r="K29" s="250" t="s">
        <v>1058</v>
      </c>
    </row>
    <row r="30" spans="2:11" ht="26.25" customHeight="1">
      <c r="B30" s="250" t="s">
        <v>885</v>
      </c>
      <c r="C30" s="251"/>
      <c r="D30" s="254">
        <v>0.83038631219031211</v>
      </c>
      <c r="E30" s="252">
        <v>5.8372382179459352</v>
      </c>
      <c r="F30" s="250"/>
      <c r="G30" s="250" t="s">
        <v>1059</v>
      </c>
      <c r="H30" s="250" t="s">
        <v>1060</v>
      </c>
      <c r="I30" s="250" t="s">
        <v>1061</v>
      </c>
      <c r="J30" s="250" t="s">
        <v>1062</v>
      </c>
      <c r="K30" s="250" t="s">
        <v>1063</v>
      </c>
    </row>
    <row r="31" spans="2:11" ht="26.25" customHeight="1">
      <c r="B31" s="250" t="s">
        <v>898</v>
      </c>
      <c r="C31" s="251"/>
      <c r="D31" s="254">
        <v>1.2804056290417574</v>
      </c>
      <c r="E31" s="252">
        <v>5.2243239398751387</v>
      </c>
      <c r="F31" s="250"/>
      <c r="G31" s="250" t="s">
        <v>1064</v>
      </c>
      <c r="H31" s="250" t="s">
        <v>357</v>
      </c>
      <c r="I31" s="250" t="s">
        <v>364</v>
      </c>
      <c r="J31" s="250" t="s">
        <v>1065</v>
      </c>
      <c r="K31" s="250" t="s">
        <v>1066</v>
      </c>
    </row>
    <row r="32" spans="2:11" ht="26.25" customHeight="1">
      <c r="B32" s="250" t="s">
        <v>896</v>
      </c>
      <c r="C32" s="251"/>
      <c r="D32" s="254">
        <v>1.2554526919468261</v>
      </c>
      <c r="E32" s="252">
        <v>9.5010739254721077</v>
      </c>
      <c r="F32" s="252"/>
      <c r="G32" s="250" t="s">
        <v>1067</v>
      </c>
      <c r="H32" s="250" t="s">
        <v>1068</v>
      </c>
      <c r="I32" s="250" t="s">
        <v>1069</v>
      </c>
      <c r="J32" s="250" t="s">
        <v>1070</v>
      </c>
      <c r="K32" s="250" t="s">
        <v>1071</v>
      </c>
    </row>
    <row r="33" spans="2:11" ht="26.25" customHeight="1">
      <c r="B33" s="250" t="s">
        <v>937</v>
      </c>
      <c r="C33" s="251"/>
      <c r="D33" s="254">
        <v>0.6821788476768581</v>
      </c>
      <c r="E33" s="252">
        <v>7.0529565835786299</v>
      </c>
      <c r="F33" s="252"/>
      <c r="G33" s="250" t="s">
        <v>1072</v>
      </c>
      <c r="H33" s="250" t="s">
        <v>1073</v>
      </c>
      <c r="I33" s="250" t="s">
        <v>1042</v>
      </c>
      <c r="J33" s="250" t="s">
        <v>1074</v>
      </c>
      <c r="K33" s="250" t="s">
        <v>1075</v>
      </c>
    </row>
    <row r="34" spans="2:11" ht="26.25" customHeight="1">
      <c r="B34" s="250" t="s">
        <v>215</v>
      </c>
      <c r="C34" s="251"/>
      <c r="D34" s="254">
        <v>0.63449289459749358</v>
      </c>
      <c r="E34" s="252">
        <v>8.6684980550398567</v>
      </c>
      <c r="F34" s="250"/>
      <c r="G34" s="250" t="s">
        <v>1076</v>
      </c>
      <c r="H34" s="250" t="s">
        <v>359</v>
      </c>
      <c r="I34" s="250" t="s">
        <v>1077</v>
      </c>
      <c r="J34" s="250" t="s">
        <v>1078</v>
      </c>
      <c r="K34" s="250" t="s">
        <v>361</v>
      </c>
    </row>
    <row r="35" spans="2:11" ht="26.25" customHeight="1">
      <c r="B35" s="250" t="s">
        <v>205</v>
      </c>
      <c r="C35" s="251"/>
      <c r="D35" s="254">
        <v>0.56485116326012297</v>
      </c>
      <c r="E35" s="252">
        <v>6.2398473304988435</v>
      </c>
      <c r="F35" s="250"/>
      <c r="G35" s="250" t="s">
        <v>1079</v>
      </c>
      <c r="H35" s="250" t="s">
        <v>1080</v>
      </c>
      <c r="I35" s="250" t="s">
        <v>1017</v>
      </c>
      <c r="J35" s="250" t="s">
        <v>1021</v>
      </c>
      <c r="K35" s="250" t="s">
        <v>1081</v>
      </c>
    </row>
    <row r="36" spans="2:11" ht="26.25" customHeight="1">
      <c r="B36" s="250" t="s">
        <v>898</v>
      </c>
      <c r="C36" s="251"/>
      <c r="D36" s="254">
        <v>1.2804056290417574</v>
      </c>
      <c r="E36" s="252">
        <v>4.4513489542197089</v>
      </c>
      <c r="F36" s="250"/>
      <c r="G36" s="250" t="s">
        <v>1082</v>
      </c>
      <c r="H36" s="250" t="s">
        <v>1083</v>
      </c>
      <c r="I36" s="250" t="s">
        <v>1084</v>
      </c>
      <c r="J36" s="250" t="s">
        <v>1085</v>
      </c>
      <c r="K36" s="250" t="s">
        <v>1086</v>
      </c>
    </row>
    <row r="37" spans="2:11" ht="26.25" customHeight="1">
      <c r="B37" s="250" t="s">
        <v>896</v>
      </c>
      <c r="C37" s="251"/>
      <c r="D37" s="254">
        <v>1.2554526919468261</v>
      </c>
      <c r="E37" s="252">
        <v>7.0039404850528868</v>
      </c>
      <c r="F37" s="250"/>
      <c r="G37" s="250" t="s">
        <v>1087</v>
      </c>
      <c r="H37" s="250" t="s">
        <v>1088</v>
      </c>
      <c r="I37" s="250" t="s">
        <v>1089</v>
      </c>
      <c r="J37" s="250" t="s">
        <v>1077</v>
      </c>
      <c r="K37" s="250" t="s">
        <v>1090</v>
      </c>
    </row>
    <row r="38" spans="2:11" ht="26.25" customHeight="1">
      <c r="B38" s="250" t="s">
        <v>952</v>
      </c>
      <c r="C38" s="251"/>
      <c r="D38" s="254">
        <v>0.34699882635474372</v>
      </c>
      <c r="E38" s="252">
        <v>4.4907363112490639</v>
      </c>
      <c r="F38" s="250"/>
      <c r="G38" s="250" t="s">
        <v>1091</v>
      </c>
      <c r="H38" s="250" t="s">
        <v>1092</v>
      </c>
      <c r="I38" s="250" t="s">
        <v>1093</v>
      </c>
      <c r="J38" s="250" t="s">
        <v>1094</v>
      </c>
      <c r="K38" s="250" t="s">
        <v>1095</v>
      </c>
    </row>
    <row r="39" spans="2:11" ht="26.25" customHeight="1">
      <c r="B39" s="250" t="s">
        <v>202</v>
      </c>
      <c r="C39" s="251"/>
      <c r="D39" s="254">
        <v>0.33765766682029397</v>
      </c>
      <c r="E39" s="252">
        <v>6.3657452176208107</v>
      </c>
      <c r="F39" s="250"/>
      <c r="G39" s="250" t="s">
        <v>1096</v>
      </c>
      <c r="H39" s="250" t="s">
        <v>1097</v>
      </c>
      <c r="I39" s="250" t="s">
        <v>1098</v>
      </c>
      <c r="J39" s="250" t="s">
        <v>1099</v>
      </c>
      <c r="K39" s="250" t="s">
        <v>1100</v>
      </c>
    </row>
    <row r="40" spans="2:11" ht="26.25" customHeight="1">
      <c r="B40" s="250" t="s">
        <v>334</v>
      </c>
      <c r="C40" s="251"/>
      <c r="D40" s="254">
        <v>0.23515857414396091</v>
      </c>
      <c r="E40" s="252">
        <v>6.8750418607511055</v>
      </c>
      <c r="F40" s="250"/>
      <c r="G40" s="250" t="s">
        <v>1101</v>
      </c>
      <c r="H40" s="250" t="s">
        <v>362</v>
      </c>
      <c r="I40" s="250" t="s">
        <v>368</v>
      </c>
      <c r="J40" s="250" t="s">
        <v>1102</v>
      </c>
      <c r="K40" s="250" t="s">
        <v>994</v>
      </c>
    </row>
    <row r="41" spans="2:11" ht="26.25" customHeight="1">
      <c r="B41" s="250" t="s">
        <v>910</v>
      </c>
      <c r="C41" s="251"/>
      <c r="D41" s="254">
        <v>0.23302268972868334</v>
      </c>
      <c r="E41" s="252">
        <v>0</v>
      </c>
      <c r="F41" s="250"/>
      <c r="G41" s="250" t="s">
        <v>1103</v>
      </c>
      <c r="H41" s="250" t="s">
        <v>1104</v>
      </c>
      <c r="I41" s="250" t="s">
        <v>1105</v>
      </c>
      <c r="J41" s="250" t="s">
        <v>1106</v>
      </c>
      <c r="K41" s="250" t="s">
        <v>1107</v>
      </c>
    </row>
    <row r="42" spans="2:11" ht="26.25" customHeight="1">
      <c r="B42" s="250" t="s">
        <v>214</v>
      </c>
      <c r="C42" s="251"/>
      <c r="D42" s="252">
        <v>0.18473307578986822</v>
      </c>
      <c r="E42" s="252">
        <v>7.4689748021086064</v>
      </c>
      <c r="F42" s="250"/>
      <c r="G42" s="250" t="s">
        <v>1108</v>
      </c>
      <c r="H42" s="250" t="s">
        <v>1109</v>
      </c>
      <c r="I42" s="250" t="s">
        <v>1110</v>
      </c>
      <c r="J42" s="250" t="s">
        <v>1111</v>
      </c>
      <c r="K42" s="250" t="s">
        <v>1112</v>
      </c>
    </row>
    <row r="43" spans="2:11" ht="26.25" customHeight="1">
      <c r="B43" s="250" t="s">
        <v>211</v>
      </c>
      <c r="C43" s="251"/>
      <c r="D43" s="252">
        <v>0.16262724883216276</v>
      </c>
      <c r="E43" s="252">
        <v>7.3057679993913727</v>
      </c>
      <c r="F43" s="250"/>
      <c r="G43" s="250" t="s">
        <v>1113</v>
      </c>
      <c r="H43" s="250" t="s">
        <v>1114</v>
      </c>
      <c r="I43" s="250" t="s">
        <v>1115</v>
      </c>
      <c r="J43" s="250" t="s">
        <v>1116</v>
      </c>
      <c r="K43" s="250" t="s">
        <v>1117</v>
      </c>
    </row>
    <row r="44" spans="2:11" ht="26.25" customHeight="1">
      <c r="B44" s="250" t="s">
        <v>935</v>
      </c>
      <c r="C44" s="255"/>
      <c r="D44" s="252">
        <v>0.16102618955716502</v>
      </c>
      <c r="E44" s="252">
        <v>4.2776125950298063</v>
      </c>
      <c r="F44" s="250"/>
      <c r="G44" s="250" t="s">
        <v>1118</v>
      </c>
      <c r="H44" s="250" t="s">
        <v>1119</v>
      </c>
      <c r="I44" s="250" t="s">
        <v>1120</v>
      </c>
      <c r="J44" s="250" t="s">
        <v>1121</v>
      </c>
      <c r="K44" s="250" t="s">
        <v>1122</v>
      </c>
    </row>
    <row r="45" spans="2:11" ht="26.25" customHeight="1">
      <c r="B45" s="250" t="s">
        <v>213</v>
      </c>
      <c r="C45" s="251"/>
      <c r="D45" s="252">
        <v>0.14286224084953889</v>
      </c>
      <c r="E45" s="252">
        <v>3.1730086763314826</v>
      </c>
      <c r="F45" s="250"/>
      <c r="G45" s="250" t="s">
        <v>1123</v>
      </c>
      <c r="H45" s="250" t="s">
        <v>351</v>
      </c>
      <c r="I45" s="250" t="s">
        <v>1099</v>
      </c>
      <c r="J45" s="250" t="s">
        <v>1124</v>
      </c>
      <c r="K45" s="250" t="s">
        <v>1125</v>
      </c>
    </row>
    <row r="46" spans="2:11" ht="29.25" customHeight="1">
      <c r="B46" s="250" t="s">
        <v>941</v>
      </c>
      <c r="C46" s="251"/>
      <c r="D46" s="252">
        <v>0.13919865386610325</v>
      </c>
      <c r="E46" s="252">
        <v>0.12542511879205961</v>
      </c>
      <c r="F46" s="250"/>
      <c r="G46" s="250" t="s">
        <v>1126</v>
      </c>
      <c r="H46" s="250" t="s">
        <v>1127</v>
      </c>
      <c r="I46" s="250" t="s">
        <v>1128</v>
      </c>
      <c r="J46" s="250" t="s">
        <v>1129</v>
      </c>
      <c r="K46" s="250" t="s">
        <v>353</v>
      </c>
    </row>
    <row r="47" spans="2:11" ht="29.25" customHeight="1">
      <c r="B47" s="250" t="s">
        <v>887</v>
      </c>
      <c r="C47" s="251"/>
      <c r="D47" s="252">
        <v>9.3202595913616723E-2</v>
      </c>
      <c r="E47" s="252">
        <v>3.9505638488095265</v>
      </c>
      <c r="F47" s="250"/>
      <c r="G47" s="250" t="s">
        <v>1130</v>
      </c>
      <c r="H47" s="250" t="s">
        <v>1131</v>
      </c>
      <c r="I47" s="250" t="s">
        <v>358</v>
      </c>
      <c r="J47" s="250" t="s">
        <v>1132</v>
      </c>
      <c r="K47" s="250" t="s">
        <v>348</v>
      </c>
    </row>
    <row r="48" spans="2:11" ht="29.25" customHeight="1">
      <c r="B48" s="250" t="s">
        <v>927</v>
      </c>
      <c r="C48" s="251"/>
      <c r="D48" s="252">
        <v>7.3043304221338312E-2</v>
      </c>
      <c r="E48" s="252">
        <v>4.1545385630028902</v>
      </c>
      <c r="F48" s="250"/>
      <c r="G48" s="250" t="s">
        <v>1133</v>
      </c>
      <c r="H48" s="250" t="s">
        <v>1134</v>
      </c>
      <c r="I48" s="250" t="s">
        <v>1135</v>
      </c>
      <c r="J48" s="250" t="s">
        <v>1136</v>
      </c>
      <c r="K48" s="250" t="s">
        <v>1137</v>
      </c>
    </row>
    <row r="49" spans="1:11" ht="29.25" customHeight="1">
      <c r="B49" s="250" t="s">
        <v>905</v>
      </c>
      <c r="C49" s="251"/>
      <c r="D49" s="252">
        <v>6.6676833137370661E-2</v>
      </c>
      <c r="E49" s="252">
        <v>4.3853865125517517</v>
      </c>
      <c r="F49" s="250"/>
      <c r="G49" s="250" t="s">
        <v>1138</v>
      </c>
      <c r="H49" s="250" t="s">
        <v>1139</v>
      </c>
      <c r="I49" s="250" t="s">
        <v>1140</v>
      </c>
      <c r="J49" s="250" t="s">
        <v>1141</v>
      </c>
      <c r="K49" s="250" t="s">
        <v>1142</v>
      </c>
    </row>
    <row r="50" spans="1:11" ht="29.25" customHeight="1">
      <c r="B50" s="250" t="s">
        <v>212</v>
      </c>
      <c r="C50" s="251"/>
      <c r="D50" s="252">
        <v>6.1442751893661739E-2</v>
      </c>
      <c r="E50" s="252">
        <v>7.6132858845803941</v>
      </c>
      <c r="F50" s="250"/>
      <c r="G50" s="250" t="s">
        <v>1143</v>
      </c>
      <c r="H50" s="250" t="s">
        <v>356</v>
      </c>
      <c r="I50" s="250" t="s">
        <v>1144</v>
      </c>
      <c r="J50" s="250" t="s">
        <v>1145</v>
      </c>
      <c r="K50" s="250" t="s">
        <v>1146</v>
      </c>
    </row>
    <row r="51" spans="1:11" ht="29.25" customHeight="1">
      <c r="B51" s="250" t="s">
        <v>332</v>
      </c>
      <c r="C51" s="251"/>
      <c r="D51" s="252">
        <v>5.6643545433335295E-2</v>
      </c>
      <c r="E51" s="252">
        <v>5.390989516718534</v>
      </c>
      <c r="F51" s="250"/>
      <c r="G51" s="250" t="s">
        <v>1147</v>
      </c>
      <c r="H51" s="250" t="s">
        <v>1148</v>
      </c>
      <c r="I51" s="250" t="s">
        <v>1149</v>
      </c>
      <c r="J51" s="250" t="s">
        <v>1150</v>
      </c>
      <c r="K51" s="250" t="s">
        <v>1151</v>
      </c>
    </row>
    <row r="52" spans="1:11" ht="29.25" customHeight="1">
      <c r="B52" s="250" t="s">
        <v>925</v>
      </c>
      <c r="C52" s="251"/>
      <c r="D52" s="252">
        <v>5.6009039207778132E-2</v>
      </c>
      <c r="E52" s="252">
        <v>4.9840874369288137</v>
      </c>
      <c r="F52" s="250"/>
      <c r="G52" s="250" t="s">
        <v>1152</v>
      </c>
      <c r="H52" s="250" t="s">
        <v>1153</v>
      </c>
      <c r="I52" s="250" t="s">
        <v>1154</v>
      </c>
      <c r="J52" s="250" t="s">
        <v>1155</v>
      </c>
      <c r="K52" s="250" t="s">
        <v>1156</v>
      </c>
    </row>
    <row r="53" spans="1:11" ht="29.25" customHeight="1">
      <c r="B53" s="250" t="s">
        <v>203</v>
      </c>
      <c r="C53" s="251"/>
      <c r="D53" s="252">
        <v>4.0678103747718776E-2</v>
      </c>
      <c r="E53" s="252">
        <v>6.9305421672321019</v>
      </c>
      <c r="F53" s="250"/>
      <c r="G53" s="250" t="s">
        <v>1157</v>
      </c>
      <c r="H53" s="250" t="s">
        <v>1046</v>
      </c>
      <c r="I53" s="250" t="s">
        <v>1158</v>
      </c>
      <c r="J53" s="250" t="s">
        <v>1159</v>
      </c>
      <c r="K53" s="250" t="s">
        <v>1160</v>
      </c>
    </row>
    <row r="54" spans="1:11" ht="29.25" customHeight="1">
      <c r="B54" s="250" t="s">
        <v>919</v>
      </c>
      <c r="C54" s="251"/>
      <c r="D54" s="252">
        <v>3.7815424736240659E-2</v>
      </c>
      <c r="E54" s="252">
        <v>3.0224424826051033</v>
      </c>
      <c r="F54" s="250"/>
      <c r="G54" s="250" t="s">
        <v>1161</v>
      </c>
      <c r="H54" s="250" t="s">
        <v>1162</v>
      </c>
      <c r="I54" s="250" t="s">
        <v>1163</v>
      </c>
      <c r="J54" s="250" t="s">
        <v>1164</v>
      </c>
      <c r="K54" s="250" t="s">
        <v>1165</v>
      </c>
    </row>
    <row r="55" spans="1:11" ht="29.25" customHeight="1">
      <c r="B55" s="250" t="s">
        <v>950</v>
      </c>
      <c r="C55" s="251"/>
      <c r="D55" s="252">
        <v>2.560721248505057E-2</v>
      </c>
      <c r="E55" s="252">
        <v>7.6668083405648098</v>
      </c>
      <c r="F55" s="250"/>
      <c r="G55" s="250" t="s">
        <v>1166</v>
      </c>
      <c r="H55" s="250" t="s">
        <v>1167</v>
      </c>
      <c r="I55" s="250" t="s">
        <v>363</v>
      </c>
      <c r="J55" s="250" t="s">
        <v>1168</v>
      </c>
      <c r="K55" s="250" t="s">
        <v>1169</v>
      </c>
    </row>
    <row r="56" spans="1:11" ht="29.25" customHeight="1">
      <c r="B56" s="250" t="s">
        <v>945</v>
      </c>
      <c r="C56" s="251"/>
      <c r="D56" s="252">
        <v>1.6086100999726159E-2</v>
      </c>
      <c r="E56" s="252">
        <v>4.1947632927790837</v>
      </c>
      <c r="F56" s="250"/>
      <c r="G56" s="250" t="s">
        <v>1170</v>
      </c>
      <c r="H56" s="250" t="s">
        <v>369</v>
      </c>
      <c r="I56" s="250" t="s">
        <v>1171</v>
      </c>
      <c r="J56" s="250" t="s">
        <v>352</v>
      </c>
      <c r="K56" s="250" t="s">
        <v>1172</v>
      </c>
    </row>
    <row r="57" spans="1:11" ht="29.25" customHeight="1">
      <c r="B57" s="250" t="s">
        <v>201</v>
      </c>
      <c r="C57" s="251"/>
      <c r="D57" s="252">
        <v>5.9660789599537195E-3</v>
      </c>
      <c r="E57" s="252">
        <v>4.9585755587988558</v>
      </c>
      <c r="F57" s="250"/>
      <c r="G57" s="250" t="s">
        <v>1173</v>
      </c>
      <c r="H57" s="250" t="s">
        <v>360</v>
      </c>
      <c r="I57" s="250" t="s">
        <v>1174</v>
      </c>
      <c r="J57" s="250" t="s">
        <v>1175</v>
      </c>
      <c r="K57" s="250" t="s">
        <v>1176</v>
      </c>
    </row>
    <row r="58" spans="1:11" ht="29.25" customHeight="1">
      <c r="B58" s="1139" t="s">
        <v>939</v>
      </c>
      <c r="C58" s="1140"/>
      <c r="D58" s="1141">
        <v>3.9131511876232903E-3</v>
      </c>
      <c r="E58" s="1141">
        <v>6.0367769345499838</v>
      </c>
      <c r="F58" s="1139"/>
      <c r="G58" s="1139" t="s">
        <v>1177</v>
      </c>
      <c r="H58" s="1139" t="s">
        <v>1178</v>
      </c>
      <c r="I58" s="1139" t="s">
        <v>1179</v>
      </c>
      <c r="J58" s="1139" t="s">
        <v>1180</v>
      </c>
      <c r="K58" s="1139" t="s">
        <v>1181</v>
      </c>
    </row>
    <row r="62" spans="1:11" s="1475" customFormat="1" ht="10.199999999999999">
      <c r="A62" s="1452" t="s">
        <v>117</v>
      </c>
      <c r="B62" s="1452"/>
      <c r="C62" s="1466"/>
      <c r="D62" s="1452"/>
      <c r="E62" s="1452"/>
      <c r="F62" s="1453"/>
      <c r="G62" s="1454"/>
      <c r="H62" s="1455"/>
      <c r="I62" s="1454"/>
      <c r="J62" s="1456"/>
      <c r="K62" s="1455"/>
    </row>
  </sheetData>
  <conditionalFormatting sqref="C48:C51 B46:C47 G46:K58 B48:B58 F46:F51 D46:E58 B5:K45">
    <cfRule type="expression" dxfId="214" priority="12">
      <formula>$B5="   "</formula>
    </cfRule>
    <cfRule type="expression" dxfId="213" priority="13">
      <formula>OR(TRIM($B5)="",TRIM($B4)="")</formula>
    </cfRule>
  </conditionalFormatting>
  <conditionalFormatting sqref="D5:D5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{9C6A88FF-B2D2-4BF1-A477-A89ED57399B5}</x14:id>
        </ext>
      </extLst>
    </cfRule>
  </conditionalFormatting>
  <conditionalFormatting sqref="D5:D5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{4945F51D-91B8-469A-A09A-887DE6BFDEC3}</x14:id>
        </ext>
      </extLst>
    </cfRule>
  </conditionalFormatting>
  <conditionalFormatting sqref="D62">
    <cfRule type="expression" dxfId="212" priority="1">
      <formula>$B62="   "</formula>
    </cfRule>
    <cfRule type="expression" dxfId="211" priority="2">
      <formula>OR(TRIM($B62)="",TRIM($B61)="")</formula>
    </cfRule>
  </conditionalFormatting>
  <conditionalFormatting sqref="C6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{CF9B1458-6351-4D95-A9B5-28DE94C1BF3E}</x14:id>
        </ext>
      </extLst>
    </cfRule>
  </conditionalFormatting>
  <conditionalFormatting sqref="B62:C62 E62:F62">
    <cfRule type="expression" dxfId="210" priority="4">
      <formula>$B62="   "</formula>
    </cfRule>
    <cfRule type="expression" dxfId="209" priority="5">
      <formula>OR(TRIM($B62)="",TRIM(#REF!)="")</formula>
    </cfRule>
  </conditionalFormatting>
  <hyperlinks>
    <hyperlink ref="A62" r:id="rId1" display="See www.haad.ae/statistics_ar for notes on the data"/>
    <hyperlink ref="A62:E62" r:id="rId2" display="Please see www.haad.ae/statistics for notes on the data"/>
    <hyperlink ref="J62:K62" r:id="rId3" display=" www.haad.ae/statistics-ar لقراءة الملاحظات يرجى الرجوع إلى الكتاب الإحصائي  "/>
  </hyperlinks>
  <printOptions horizontalCentered="1"/>
  <pageMargins left="0.25" right="0.25" top="0.75" bottom="0.75" header="0.3" footer="0.3"/>
  <pageSetup paperSize="9" scale="32" orientation="landscape" r:id="rId4"/>
  <drawing r:id="rId5"/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6A88FF-B2D2-4BF1-A477-A89ED57399B5}">
            <x14:dataBar gradient="0" negativeBarColorSameAsPositive="1" axisPosition="none">
              <x14:cfvo type="min"/>
              <x14:cfvo type="max"/>
            </x14:dataBar>
          </x14:cfRule>
          <xm:sqref>D5:D58</xm:sqref>
        </x14:conditionalFormatting>
        <x14:conditionalFormatting xmlns:xm="http://schemas.microsoft.com/office/excel/2006/main">
          <x14:cfRule type="dataBar" id="{4945F51D-91B8-469A-A09A-887DE6BFDE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D5:D58</xm:sqref>
        </x14:conditionalFormatting>
        <x14:conditionalFormatting xmlns:xm="http://schemas.microsoft.com/office/excel/2006/main">
          <x14:cfRule type="dataBar" id="{CF9B1458-6351-4D95-A9B5-28DE94C1BF3E}">
            <x14:dataBar gradient="0" negativeBarColorSameAsPositive="1" axisPosition="none">
              <x14:cfvo type="min"/>
              <x14:cfvo type="max"/>
            </x14:dataBar>
          </x14:cfRule>
          <xm:sqref>C62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Y194"/>
  <sheetViews>
    <sheetView showGridLines="0" zoomScale="60" zoomScaleNormal="60" workbookViewId="0"/>
  </sheetViews>
  <sheetFormatPr defaultColWidth="9.109375" defaultRowHeight="14.4"/>
  <cols>
    <col min="1" max="1" width="19.33203125" style="306" customWidth="1"/>
    <col min="2" max="2" width="15.109375" style="306" customWidth="1"/>
    <col min="3" max="3" width="76.109375" style="1143" customWidth="1"/>
    <col min="4" max="4" width="8.5546875" style="306" bestFit="1" customWidth="1"/>
    <col min="5" max="7" width="13.6640625" style="306" customWidth="1"/>
    <col min="8" max="8" width="13.5546875" style="306" customWidth="1"/>
    <col min="9" max="11" width="12.33203125" style="306" customWidth="1"/>
    <col min="12" max="12" width="16.109375" style="306" customWidth="1"/>
    <col min="13" max="13" width="12.33203125" style="306" customWidth="1"/>
    <col min="14" max="14" width="16.5546875" style="306" customWidth="1"/>
    <col min="15" max="15" width="12.6640625" style="306" customWidth="1"/>
    <col min="16" max="16" width="14.44140625" style="306" customWidth="1"/>
    <col min="17" max="17" width="13.33203125" style="306" customWidth="1"/>
    <col min="18" max="18" width="7.44140625" style="306" customWidth="1"/>
    <col min="19" max="19" width="17.33203125" style="306" customWidth="1"/>
    <col min="20" max="20" width="10.33203125" style="306" customWidth="1"/>
    <col min="21" max="21" width="11" style="306" customWidth="1"/>
    <col min="22" max="22" width="20.5546875" style="306" customWidth="1"/>
    <col min="23" max="23" width="15.88671875" style="306" customWidth="1"/>
    <col min="24" max="24" width="16" style="306" customWidth="1"/>
    <col min="25" max="25" width="22.109375" style="673" bestFit="1" customWidth="1"/>
    <col min="26" max="16384" width="9.109375" style="306"/>
  </cols>
  <sheetData>
    <row r="1" spans="1:25" ht="35.4">
      <c r="A1" s="14" t="s">
        <v>218</v>
      </c>
    </row>
    <row r="3" spans="1:25" ht="11.25" customHeight="1"/>
    <row r="4" spans="1:25" ht="80.25" customHeight="1">
      <c r="A4" s="1157"/>
      <c r="B4" s="1158"/>
      <c r="C4" s="1159"/>
      <c r="D4" s="1160"/>
      <c r="E4" s="1182" t="s">
        <v>184</v>
      </c>
      <c r="F4" s="1160"/>
      <c r="G4" s="1161"/>
      <c r="H4" s="1160"/>
      <c r="I4" s="1182" t="s">
        <v>185</v>
      </c>
      <c r="J4" s="1160"/>
      <c r="K4" s="1160"/>
      <c r="L4" s="1167"/>
      <c r="M4" s="1182" t="s">
        <v>1182</v>
      </c>
      <c r="N4" s="1182" t="s">
        <v>186</v>
      </c>
      <c r="O4" s="1160"/>
      <c r="P4" s="1160"/>
      <c r="Q4" s="1160"/>
      <c r="R4" s="1161"/>
      <c r="S4" s="1168"/>
      <c r="T4" s="1182" t="s">
        <v>1183</v>
      </c>
      <c r="U4" s="1160"/>
      <c r="V4" s="1174" t="s">
        <v>187</v>
      </c>
      <c r="W4" s="1162"/>
      <c r="X4" s="1162"/>
      <c r="Y4" s="1163"/>
    </row>
    <row r="5" spans="1:25" ht="127.5" customHeight="1">
      <c r="A5" s="1164" t="s">
        <v>1184</v>
      </c>
      <c r="B5" s="1164" t="s">
        <v>860</v>
      </c>
      <c r="C5" s="1164" t="s">
        <v>1185</v>
      </c>
      <c r="D5" s="1165" t="s">
        <v>3</v>
      </c>
      <c r="E5" s="1175" t="s">
        <v>188</v>
      </c>
      <c r="F5" s="1166" t="s">
        <v>189</v>
      </c>
      <c r="G5" s="1166" t="s">
        <v>190</v>
      </c>
      <c r="H5" s="1166" t="s">
        <v>217</v>
      </c>
      <c r="I5" s="1175" t="s">
        <v>1186</v>
      </c>
      <c r="J5" s="1166" t="s">
        <v>1187</v>
      </c>
      <c r="K5" s="1166" t="s">
        <v>1188</v>
      </c>
      <c r="L5" s="1166" t="s">
        <v>191</v>
      </c>
      <c r="M5" s="1175" t="s">
        <v>192</v>
      </c>
      <c r="N5" s="1175" t="s">
        <v>1189</v>
      </c>
      <c r="O5" s="1166" t="s">
        <v>193</v>
      </c>
      <c r="P5" s="1166" t="s">
        <v>194</v>
      </c>
      <c r="Q5" s="1166" t="s">
        <v>1190</v>
      </c>
      <c r="R5" s="1166" t="s">
        <v>195</v>
      </c>
      <c r="S5" s="1166" t="s">
        <v>1191</v>
      </c>
      <c r="T5" s="1175" t="s">
        <v>196</v>
      </c>
      <c r="U5" s="1166" t="s">
        <v>197</v>
      </c>
      <c r="V5" s="1175" t="s">
        <v>198</v>
      </c>
      <c r="W5" s="1166" t="s">
        <v>199</v>
      </c>
      <c r="X5" s="1166" t="s">
        <v>1192</v>
      </c>
      <c r="Y5" s="1166" t="s">
        <v>200</v>
      </c>
    </row>
    <row r="6" spans="1:25">
      <c r="A6" s="308"/>
      <c r="B6" s="309"/>
      <c r="C6" s="1144" t="s">
        <v>3</v>
      </c>
      <c r="D6" s="1156">
        <v>5133</v>
      </c>
      <c r="E6" s="1176">
        <v>1927</v>
      </c>
      <c r="F6" s="546">
        <v>637</v>
      </c>
      <c r="G6" s="638">
        <v>424</v>
      </c>
      <c r="H6" s="638">
        <v>201</v>
      </c>
      <c r="I6" s="1176">
        <v>75</v>
      </c>
      <c r="J6" s="546">
        <v>56</v>
      </c>
      <c r="K6" s="638">
        <v>130</v>
      </c>
      <c r="L6" s="638">
        <v>101</v>
      </c>
      <c r="M6" s="1176">
        <v>149</v>
      </c>
      <c r="N6" s="1176">
        <v>67</v>
      </c>
      <c r="O6" s="638">
        <v>42</v>
      </c>
      <c r="P6" s="1479">
        <v>314</v>
      </c>
      <c r="Q6" s="638">
        <v>18</v>
      </c>
      <c r="R6" s="638">
        <v>10</v>
      </c>
      <c r="S6" s="638">
        <v>36</v>
      </c>
      <c r="T6" s="1176">
        <v>254</v>
      </c>
      <c r="U6" s="1479">
        <v>101</v>
      </c>
      <c r="V6" s="1176">
        <v>263</v>
      </c>
      <c r="W6" s="546">
        <v>156</v>
      </c>
      <c r="X6" s="546">
        <v>9</v>
      </c>
      <c r="Y6" s="546">
        <v>163</v>
      </c>
    </row>
    <row r="7" spans="1:25">
      <c r="A7" s="310" t="s">
        <v>144</v>
      </c>
      <c r="B7" s="315" t="s">
        <v>863</v>
      </c>
      <c r="C7" s="1145" t="s">
        <v>207</v>
      </c>
      <c r="D7" s="639">
        <v>253</v>
      </c>
      <c r="E7" s="1177"/>
      <c r="F7" s="311">
        <v>163</v>
      </c>
      <c r="G7" s="311"/>
      <c r="H7" s="311">
        <v>11</v>
      </c>
      <c r="I7" s="1177">
        <v>4</v>
      </c>
      <c r="J7" s="311"/>
      <c r="K7" s="311">
        <v>37</v>
      </c>
      <c r="L7" s="311"/>
      <c r="M7" s="1177">
        <v>2</v>
      </c>
      <c r="N7" s="1177"/>
      <c r="O7" s="316"/>
      <c r="P7" s="316"/>
      <c r="Q7" s="316"/>
      <c r="R7" s="316"/>
      <c r="S7" s="547"/>
      <c r="T7" s="1177">
        <v>36</v>
      </c>
      <c r="U7" s="311"/>
      <c r="V7" s="1177"/>
      <c r="W7" s="311"/>
      <c r="X7" s="311"/>
      <c r="Y7" s="311"/>
    </row>
    <row r="8" spans="1:25">
      <c r="A8" s="312"/>
      <c r="B8" s="548" t="s">
        <v>864</v>
      </c>
      <c r="C8" s="173" t="s">
        <v>208</v>
      </c>
      <c r="D8" s="640">
        <v>135</v>
      </c>
      <c r="E8" s="1178">
        <v>39</v>
      </c>
      <c r="F8" s="313">
        <v>23</v>
      </c>
      <c r="G8" s="313">
        <v>21</v>
      </c>
      <c r="H8" s="313">
        <v>2</v>
      </c>
      <c r="I8" s="1178"/>
      <c r="J8" s="313"/>
      <c r="K8" s="313"/>
      <c r="L8" s="313"/>
      <c r="M8" s="1178">
        <v>4</v>
      </c>
      <c r="N8" s="1178"/>
      <c r="O8" s="549"/>
      <c r="P8" s="549">
        <v>18</v>
      </c>
      <c r="Q8" s="549"/>
      <c r="R8" s="549"/>
      <c r="S8" s="1169"/>
      <c r="T8" s="1178">
        <v>28</v>
      </c>
      <c r="U8" s="313"/>
      <c r="V8" s="1178"/>
      <c r="W8" s="313"/>
      <c r="X8" s="313"/>
      <c r="Y8" s="313"/>
    </row>
    <row r="9" spans="1:25">
      <c r="A9" s="310"/>
      <c r="B9" s="315" t="s">
        <v>865</v>
      </c>
      <c r="C9" s="1145" t="s">
        <v>209</v>
      </c>
      <c r="D9" s="639">
        <v>363</v>
      </c>
      <c r="E9" s="1177">
        <v>183</v>
      </c>
      <c r="F9" s="311">
        <v>21</v>
      </c>
      <c r="G9" s="311">
        <v>42</v>
      </c>
      <c r="H9" s="311">
        <v>6</v>
      </c>
      <c r="I9" s="1177">
        <v>0</v>
      </c>
      <c r="J9" s="311"/>
      <c r="K9" s="311">
        <v>11</v>
      </c>
      <c r="L9" s="311">
        <v>6</v>
      </c>
      <c r="M9" s="1177">
        <v>23</v>
      </c>
      <c r="N9" s="1177"/>
      <c r="O9" s="316">
        <v>18</v>
      </c>
      <c r="P9" s="316"/>
      <c r="Q9" s="316">
        <v>16</v>
      </c>
      <c r="R9" s="316">
        <v>10</v>
      </c>
      <c r="S9" s="547">
        <v>16</v>
      </c>
      <c r="T9" s="1177">
        <v>11</v>
      </c>
      <c r="U9" s="311"/>
      <c r="V9" s="1177"/>
      <c r="W9" s="311"/>
      <c r="X9" s="311"/>
      <c r="Y9" s="311"/>
    </row>
    <row r="10" spans="1:25">
      <c r="A10" s="312"/>
      <c r="B10" s="548" t="s">
        <v>866</v>
      </c>
      <c r="C10" s="173" t="s">
        <v>210</v>
      </c>
      <c r="D10" s="640">
        <v>592</v>
      </c>
      <c r="E10" s="1178">
        <v>150</v>
      </c>
      <c r="F10" s="313"/>
      <c r="G10" s="313">
        <v>74</v>
      </c>
      <c r="H10" s="313">
        <v>12</v>
      </c>
      <c r="I10" s="1178">
        <v>33</v>
      </c>
      <c r="J10" s="313">
        <v>7</v>
      </c>
      <c r="K10" s="313"/>
      <c r="L10" s="313">
        <v>44</v>
      </c>
      <c r="M10" s="1178">
        <v>24</v>
      </c>
      <c r="N10" s="1178">
        <v>20</v>
      </c>
      <c r="O10" s="549">
        <v>10</v>
      </c>
      <c r="P10" s="549">
        <v>29</v>
      </c>
      <c r="Q10" s="549"/>
      <c r="R10" s="549"/>
      <c r="S10" s="1169"/>
      <c r="T10" s="1178"/>
      <c r="U10" s="313">
        <v>27</v>
      </c>
      <c r="V10" s="1178">
        <v>18</v>
      </c>
      <c r="W10" s="313">
        <v>123</v>
      </c>
      <c r="X10" s="313"/>
      <c r="Y10" s="313">
        <v>21</v>
      </c>
    </row>
    <row r="11" spans="1:25">
      <c r="A11" s="310"/>
      <c r="B11" s="315" t="s">
        <v>871</v>
      </c>
      <c r="C11" s="1145" t="s">
        <v>211</v>
      </c>
      <c r="D11" s="639">
        <v>22</v>
      </c>
      <c r="E11" s="1177">
        <v>21</v>
      </c>
      <c r="F11" s="311"/>
      <c r="G11" s="311"/>
      <c r="H11" s="311"/>
      <c r="I11" s="1177"/>
      <c r="J11" s="311"/>
      <c r="K11" s="311"/>
      <c r="L11" s="311"/>
      <c r="M11" s="1177">
        <v>1</v>
      </c>
      <c r="N11" s="1177"/>
      <c r="O11" s="316"/>
      <c r="P11" s="316"/>
      <c r="Q11" s="316"/>
      <c r="R11" s="316"/>
      <c r="S11" s="547"/>
      <c r="T11" s="1177"/>
      <c r="U11" s="311"/>
      <c r="V11" s="1177"/>
      <c r="W11" s="311"/>
      <c r="X11" s="311"/>
      <c r="Y11" s="311"/>
    </row>
    <row r="12" spans="1:25">
      <c r="A12" s="312"/>
      <c r="B12" s="548" t="s">
        <v>876</v>
      </c>
      <c r="C12" s="173" t="s">
        <v>332</v>
      </c>
      <c r="D12" s="640">
        <v>19</v>
      </c>
      <c r="E12" s="1178">
        <v>16</v>
      </c>
      <c r="F12" s="313"/>
      <c r="G12" s="313"/>
      <c r="H12" s="313"/>
      <c r="I12" s="1178"/>
      <c r="J12" s="313"/>
      <c r="K12" s="313"/>
      <c r="L12" s="313"/>
      <c r="M12" s="1178">
        <v>3</v>
      </c>
      <c r="N12" s="1178"/>
      <c r="O12" s="549"/>
      <c r="P12" s="549"/>
      <c r="Q12" s="549"/>
      <c r="R12" s="549"/>
      <c r="S12" s="1169"/>
      <c r="T12" s="1178"/>
      <c r="U12" s="313"/>
      <c r="V12" s="1178"/>
      <c r="W12" s="313"/>
      <c r="X12" s="313"/>
      <c r="Y12" s="313"/>
    </row>
    <row r="13" spans="1:25">
      <c r="A13" s="310"/>
      <c r="B13" s="315" t="s">
        <v>872</v>
      </c>
      <c r="C13" s="1145" t="s">
        <v>212</v>
      </c>
      <c r="D13" s="639">
        <v>12</v>
      </c>
      <c r="E13" s="1177">
        <v>2</v>
      </c>
      <c r="F13" s="311">
        <v>5</v>
      </c>
      <c r="G13" s="311">
        <v>2</v>
      </c>
      <c r="H13" s="311"/>
      <c r="I13" s="1177">
        <v>2</v>
      </c>
      <c r="J13" s="311"/>
      <c r="K13" s="311"/>
      <c r="L13" s="311"/>
      <c r="M13" s="1177">
        <v>1</v>
      </c>
      <c r="N13" s="1177"/>
      <c r="O13" s="316"/>
      <c r="P13" s="316"/>
      <c r="Q13" s="316"/>
      <c r="R13" s="316"/>
      <c r="S13" s="547"/>
      <c r="T13" s="1177"/>
      <c r="U13" s="311"/>
      <c r="V13" s="1177"/>
      <c r="W13" s="311"/>
      <c r="X13" s="311"/>
      <c r="Y13" s="311"/>
    </row>
    <row r="14" spans="1:25">
      <c r="A14" s="312"/>
      <c r="B14" s="548" t="s">
        <v>868</v>
      </c>
      <c r="C14" s="173" t="s">
        <v>26</v>
      </c>
      <c r="D14" s="640">
        <v>352</v>
      </c>
      <c r="E14" s="1178">
        <v>165</v>
      </c>
      <c r="F14" s="313">
        <v>32</v>
      </c>
      <c r="G14" s="313">
        <v>54</v>
      </c>
      <c r="H14" s="313">
        <v>4</v>
      </c>
      <c r="I14" s="1178"/>
      <c r="J14" s="313"/>
      <c r="K14" s="313">
        <v>16</v>
      </c>
      <c r="L14" s="313"/>
      <c r="M14" s="1178">
        <v>12</v>
      </c>
      <c r="N14" s="1178">
        <v>10</v>
      </c>
      <c r="O14" s="549"/>
      <c r="P14" s="549">
        <v>14</v>
      </c>
      <c r="Q14" s="549"/>
      <c r="R14" s="549"/>
      <c r="S14" s="1169"/>
      <c r="T14" s="1178">
        <v>6</v>
      </c>
      <c r="U14" s="313"/>
      <c r="V14" s="1178">
        <v>6</v>
      </c>
      <c r="W14" s="313">
        <v>33</v>
      </c>
      <c r="X14" s="313"/>
      <c r="Y14" s="313"/>
    </row>
    <row r="15" spans="1:25">
      <c r="A15" s="310"/>
      <c r="B15" s="315" t="s">
        <v>869</v>
      </c>
      <c r="C15" s="1145" t="s">
        <v>168</v>
      </c>
      <c r="D15" s="639">
        <v>425</v>
      </c>
      <c r="E15" s="1177">
        <v>174</v>
      </c>
      <c r="F15" s="311">
        <v>34</v>
      </c>
      <c r="G15" s="311">
        <v>64</v>
      </c>
      <c r="H15" s="311">
        <v>16</v>
      </c>
      <c r="I15" s="1177">
        <v>6</v>
      </c>
      <c r="J15" s="311">
        <v>6</v>
      </c>
      <c r="K15" s="311">
        <v>15</v>
      </c>
      <c r="L15" s="311">
        <v>40</v>
      </c>
      <c r="M15" s="1177">
        <v>8</v>
      </c>
      <c r="N15" s="1177"/>
      <c r="O15" s="316"/>
      <c r="P15" s="316">
        <v>20</v>
      </c>
      <c r="Q15" s="316"/>
      <c r="R15" s="316"/>
      <c r="S15" s="547"/>
      <c r="T15" s="1177">
        <v>26</v>
      </c>
      <c r="U15" s="311">
        <v>7</v>
      </c>
      <c r="V15" s="1177"/>
      <c r="W15" s="311"/>
      <c r="X15" s="311">
        <v>9</v>
      </c>
      <c r="Y15" s="311"/>
    </row>
    <row r="16" spans="1:25">
      <c r="A16" s="312"/>
      <c r="B16" s="548" t="s">
        <v>870</v>
      </c>
      <c r="C16" s="173" t="s">
        <v>213</v>
      </c>
      <c r="D16" s="640">
        <v>24</v>
      </c>
      <c r="E16" s="1178">
        <v>19</v>
      </c>
      <c r="F16" s="313"/>
      <c r="G16" s="313"/>
      <c r="H16" s="313"/>
      <c r="I16" s="1178"/>
      <c r="J16" s="313">
        <v>5</v>
      </c>
      <c r="K16" s="313"/>
      <c r="L16" s="313"/>
      <c r="M16" s="1178">
        <v>0</v>
      </c>
      <c r="N16" s="1178"/>
      <c r="O16" s="549"/>
      <c r="P16" s="549"/>
      <c r="Q16" s="549"/>
      <c r="R16" s="549"/>
      <c r="S16" s="1169"/>
      <c r="T16" s="1178"/>
      <c r="U16" s="313"/>
      <c r="V16" s="1178"/>
      <c r="W16" s="313"/>
      <c r="X16" s="313"/>
      <c r="Y16" s="313"/>
    </row>
    <row r="17" spans="1:25">
      <c r="A17" s="310"/>
      <c r="B17" s="315" t="s">
        <v>873</v>
      </c>
      <c r="C17" s="1145" t="s">
        <v>214</v>
      </c>
      <c r="D17" s="639">
        <v>35</v>
      </c>
      <c r="E17" s="1177">
        <v>19</v>
      </c>
      <c r="F17" s="311">
        <v>3</v>
      </c>
      <c r="G17" s="311">
        <v>3</v>
      </c>
      <c r="H17" s="311">
        <v>2</v>
      </c>
      <c r="I17" s="1177"/>
      <c r="J17" s="311"/>
      <c r="K17" s="311"/>
      <c r="L17" s="311"/>
      <c r="M17" s="1177">
        <v>2</v>
      </c>
      <c r="N17" s="1177"/>
      <c r="O17" s="316"/>
      <c r="P17" s="316"/>
      <c r="Q17" s="316"/>
      <c r="R17" s="316"/>
      <c r="S17" s="547">
        <v>6</v>
      </c>
      <c r="T17" s="1177"/>
      <c r="U17" s="311"/>
      <c r="V17" s="1177"/>
      <c r="W17" s="311"/>
      <c r="X17" s="311"/>
      <c r="Y17" s="311"/>
    </row>
    <row r="18" spans="1:25">
      <c r="A18" s="312"/>
      <c r="B18" s="548" t="s">
        <v>874</v>
      </c>
      <c r="C18" s="173" t="s">
        <v>215</v>
      </c>
      <c r="D18" s="640">
        <v>83</v>
      </c>
      <c r="E18" s="1178">
        <v>54</v>
      </c>
      <c r="F18" s="313">
        <v>3</v>
      </c>
      <c r="G18" s="313">
        <v>11</v>
      </c>
      <c r="H18" s="313">
        <v>2</v>
      </c>
      <c r="I18" s="1178"/>
      <c r="J18" s="313"/>
      <c r="K18" s="313">
        <v>1</v>
      </c>
      <c r="L18" s="313"/>
      <c r="M18" s="1178">
        <v>3</v>
      </c>
      <c r="N18" s="1178"/>
      <c r="O18" s="549"/>
      <c r="P18" s="549">
        <v>4</v>
      </c>
      <c r="Q18" s="549"/>
      <c r="R18" s="549"/>
      <c r="S18" s="1169"/>
      <c r="T18" s="1178">
        <v>2</v>
      </c>
      <c r="U18" s="313"/>
      <c r="V18" s="1178">
        <v>3</v>
      </c>
      <c r="W18" s="313"/>
      <c r="X18" s="313"/>
      <c r="Y18" s="313"/>
    </row>
    <row r="19" spans="1:25">
      <c r="A19" s="314"/>
      <c r="B19" s="315" t="s">
        <v>875</v>
      </c>
      <c r="C19" s="1145" t="s">
        <v>216</v>
      </c>
      <c r="D19" s="639">
        <v>116</v>
      </c>
      <c r="E19" s="1177">
        <v>44</v>
      </c>
      <c r="F19" s="311">
        <v>24</v>
      </c>
      <c r="G19" s="311">
        <v>22</v>
      </c>
      <c r="H19" s="311">
        <v>1</v>
      </c>
      <c r="I19" s="1177"/>
      <c r="J19" s="311"/>
      <c r="K19" s="311">
        <v>4</v>
      </c>
      <c r="L19" s="311"/>
      <c r="M19" s="1177">
        <v>3</v>
      </c>
      <c r="N19" s="1177">
        <v>6</v>
      </c>
      <c r="O19" s="316"/>
      <c r="P19" s="316">
        <v>8</v>
      </c>
      <c r="Q19" s="316"/>
      <c r="R19" s="316"/>
      <c r="S19" s="547"/>
      <c r="T19" s="1177">
        <v>4</v>
      </c>
      <c r="U19" s="311"/>
      <c r="V19" s="1177"/>
      <c r="W19" s="311"/>
      <c r="X19" s="311"/>
      <c r="Y19" s="311"/>
    </row>
    <row r="20" spans="1:25">
      <c r="A20" s="312" t="s">
        <v>169</v>
      </c>
      <c r="B20" s="548" t="s">
        <v>879</v>
      </c>
      <c r="C20" s="173" t="s">
        <v>333</v>
      </c>
      <c r="D20" s="1172">
        <v>246</v>
      </c>
      <c r="E20" s="1179">
        <v>142</v>
      </c>
      <c r="F20" s="138"/>
      <c r="G20" s="1173"/>
      <c r="H20" s="1173">
        <v>18</v>
      </c>
      <c r="I20" s="1179">
        <v>12</v>
      </c>
      <c r="J20" s="138"/>
      <c r="K20" s="1173"/>
      <c r="L20" s="1173"/>
      <c r="M20" s="1179">
        <v>26</v>
      </c>
      <c r="N20" s="1179"/>
      <c r="O20" s="1173"/>
      <c r="P20" s="1173">
        <v>48</v>
      </c>
      <c r="Q20" s="1173"/>
      <c r="R20" s="1173"/>
      <c r="S20" s="1173"/>
      <c r="T20" s="1179"/>
      <c r="U20" s="1173"/>
      <c r="V20" s="1179"/>
      <c r="W20" s="138"/>
      <c r="X20" s="138"/>
      <c r="Y20" s="138"/>
    </row>
    <row r="21" spans="1:25">
      <c r="A21" s="314"/>
      <c r="B21" s="315" t="s">
        <v>877</v>
      </c>
      <c r="C21" s="1145" t="s">
        <v>878</v>
      </c>
      <c r="D21" s="639">
        <v>88</v>
      </c>
      <c r="E21" s="1177">
        <v>82</v>
      </c>
      <c r="F21" s="311"/>
      <c r="G21" s="311"/>
      <c r="H21" s="311"/>
      <c r="I21" s="1177"/>
      <c r="J21" s="311"/>
      <c r="K21" s="311"/>
      <c r="L21" s="311"/>
      <c r="M21" s="1177"/>
      <c r="N21" s="1177"/>
      <c r="O21" s="316"/>
      <c r="P21" s="316">
        <v>6</v>
      </c>
      <c r="Q21" s="316"/>
      <c r="R21" s="316"/>
      <c r="S21" s="547"/>
      <c r="T21" s="1177"/>
      <c r="U21" s="311"/>
      <c r="V21" s="1177"/>
      <c r="W21" s="311"/>
      <c r="X21" s="311"/>
      <c r="Y21" s="311"/>
    </row>
    <row r="22" spans="1:25">
      <c r="A22" s="312" t="s">
        <v>72</v>
      </c>
      <c r="B22" s="548" t="s">
        <v>880</v>
      </c>
      <c r="C22" s="173" t="s">
        <v>201</v>
      </c>
      <c r="D22" s="640">
        <v>12</v>
      </c>
      <c r="E22" s="1178">
        <v>5</v>
      </c>
      <c r="F22" s="313">
        <v>2</v>
      </c>
      <c r="G22" s="313">
        <v>2</v>
      </c>
      <c r="H22" s="313">
        <v>3</v>
      </c>
      <c r="I22" s="1178"/>
      <c r="J22" s="313"/>
      <c r="K22" s="313"/>
      <c r="L22" s="313"/>
      <c r="M22" s="1178"/>
      <c r="N22" s="1178"/>
      <c r="O22" s="549"/>
      <c r="P22" s="549"/>
      <c r="Q22" s="549"/>
      <c r="R22" s="549"/>
      <c r="S22" s="1169"/>
      <c r="T22" s="1178"/>
      <c r="U22" s="313"/>
      <c r="V22" s="1178"/>
      <c r="W22" s="313"/>
      <c r="X22" s="313"/>
      <c r="Y22" s="313"/>
    </row>
    <row r="23" spans="1:25">
      <c r="A23" s="310"/>
      <c r="B23" s="315" t="s">
        <v>881</v>
      </c>
      <c r="C23" s="1145" t="s">
        <v>882</v>
      </c>
      <c r="D23" s="639">
        <v>124</v>
      </c>
      <c r="E23" s="1177">
        <v>46</v>
      </c>
      <c r="F23" s="311">
        <v>38</v>
      </c>
      <c r="G23" s="311">
        <v>4</v>
      </c>
      <c r="H23" s="311">
        <v>6</v>
      </c>
      <c r="I23" s="1177">
        <v>3</v>
      </c>
      <c r="J23" s="311"/>
      <c r="K23" s="311"/>
      <c r="L23" s="311"/>
      <c r="M23" s="1177">
        <v>3</v>
      </c>
      <c r="N23" s="1177">
        <v>4</v>
      </c>
      <c r="O23" s="316"/>
      <c r="P23" s="316">
        <v>5</v>
      </c>
      <c r="Q23" s="316"/>
      <c r="R23" s="316"/>
      <c r="S23" s="547"/>
      <c r="T23" s="1177">
        <v>15</v>
      </c>
      <c r="U23" s="311"/>
      <c r="V23" s="1177"/>
      <c r="W23" s="311"/>
      <c r="X23" s="311"/>
      <c r="Y23" s="311"/>
    </row>
    <row r="24" spans="1:25">
      <c r="A24" s="312"/>
      <c r="B24" s="548" t="s">
        <v>883</v>
      </c>
      <c r="C24" s="1155" t="s">
        <v>202</v>
      </c>
      <c r="D24" s="1172">
        <v>17</v>
      </c>
      <c r="E24" s="1179">
        <v>5</v>
      </c>
      <c r="F24" s="138">
        <v>5</v>
      </c>
      <c r="G24" s="1173">
        <v>2</v>
      </c>
      <c r="H24" s="1173"/>
      <c r="I24" s="1179"/>
      <c r="J24" s="138"/>
      <c r="K24" s="1173"/>
      <c r="L24" s="1173"/>
      <c r="M24" s="1179">
        <v>2</v>
      </c>
      <c r="N24" s="1179"/>
      <c r="O24" s="1173"/>
      <c r="P24" s="1173">
        <v>3</v>
      </c>
      <c r="Q24" s="1173"/>
      <c r="R24" s="1173"/>
      <c r="S24" s="1173"/>
      <c r="T24" s="1179"/>
      <c r="U24" s="1173"/>
      <c r="V24" s="1179"/>
      <c r="W24" s="138"/>
      <c r="X24" s="138"/>
      <c r="Y24" s="138"/>
    </row>
    <row r="25" spans="1:25">
      <c r="A25" s="310"/>
      <c r="B25" s="315" t="s">
        <v>928</v>
      </c>
      <c r="C25" s="1145" t="s">
        <v>929</v>
      </c>
      <c r="D25" s="639">
        <v>75</v>
      </c>
      <c r="E25" s="1177">
        <v>49</v>
      </c>
      <c r="F25" s="311">
        <v>11</v>
      </c>
      <c r="G25" s="311"/>
      <c r="H25" s="311">
        <v>3</v>
      </c>
      <c r="I25" s="1177">
        <v>2</v>
      </c>
      <c r="J25" s="311"/>
      <c r="K25" s="311">
        <v>3</v>
      </c>
      <c r="L25" s="311"/>
      <c r="M25" s="1177">
        <v>2</v>
      </c>
      <c r="N25" s="1177">
        <v>2</v>
      </c>
      <c r="O25" s="316"/>
      <c r="P25" s="316">
        <v>3</v>
      </c>
      <c r="Q25" s="316"/>
      <c r="R25" s="316"/>
      <c r="S25" s="547"/>
      <c r="T25" s="1177"/>
      <c r="U25" s="311"/>
      <c r="V25" s="1177"/>
      <c r="W25" s="311"/>
      <c r="X25" s="311"/>
      <c r="Y25" s="311"/>
    </row>
    <row r="26" spans="1:25">
      <c r="A26" s="312"/>
      <c r="B26" s="548" t="s">
        <v>884</v>
      </c>
      <c r="C26" s="173" t="s">
        <v>885</v>
      </c>
      <c r="D26" s="640">
        <v>25</v>
      </c>
      <c r="E26" s="1178">
        <v>15</v>
      </c>
      <c r="F26" s="313"/>
      <c r="G26" s="313"/>
      <c r="H26" s="313">
        <v>2</v>
      </c>
      <c r="I26" s="1178"/>
      <c r="J26" s="313"/>
      <c r="K26" s="313">
        <v>3</v>
      </c>
      <c r="L26" s="313"/>
      <c r="M26" s="1178">
        <v>1</v>
      </c>
      <c r="N26" s="1178"/>
      <c r="O26" s="549"/>
      <c r="P26" s="549">
        <v>4</v>
      </c>
      <c r="Q26" s="549"/>
      <c r="R26" s="549"/>
      <c r="S26" s="1169"/>
      <c r="T26" s="1178"/>
      <c r="U26" s="313"/>
      <c r="V26" s="1178"/>
      <c r="W26" s="313"/>
      <c r="X26" s="313"/>
      <c r="Y26" s="313"/>
    </row>
    <row r="27" spans="1:25">
      <c r="A27" s="310"/>
      <c r="B27" s="315" t="s">
        <v>930</v>
      </c>
      <c r="C27" s="1145" t="s">
        <v>931</v>
      </c>
      <c r="D27" s="639">
        <v>91</v>
      </c>
      <c r="E27" s="1177">
        <v>25</v>
      </c>
      <c r="F27" s="311">
        <v>18</v>
      </c>
      <c r="G27" s="311">
        <v>7</v>
      </c>
      <c r="H27" s="311">
        <v>4</v>
      </c>
      <c r="I27" s="1177">
        <v>7</v>
      </c>
      <c r="J27" s="311">
        <v>3</v>
      </c>
      <c r="K27" s="311">
        <v>8</v>
      </c>
      <c r="L27" s="311"/>
      <c r="M27" s="1177">
        <v>1</v>
      </c>
      <c r="N27" s="1177">
        <v>3</v>
      </c>
      <c r="O27" s="316">
        <v>1</v>
      </c>
      <c r="P27" s="316">
        <v>4</v>
      </c>
      <c r="Q27" s="316"/>
      <c r="R27" s="316"/>
      <c r="S27" s="547"/>
      <c r="T27" s="1177">
        <v>10</v>
      </c>
      <c r="U27" s="311"/>
      <c r="V27" s="1177"/>
      <c r="W27" s="311"/>
      <c r="X27" s="311"/>
      <c r="Y27" s="311"/>
    </row>
    <row r="28" spans="1:25">
      <c r="A28" s="312"/>
      <c r="B28" s="548" t="s">
        <v>886</v>
      </c>
      <c r="C28" s="173" t="s">
        <v>887</v>
      </c>
      <c r="D28" s="640">
        <v>18</v>
      </c>
      <c r="E28" s="1178">
        <v>12</v>
      </c>
      <c r="F28" s="313"/>
      <c r="G28" s="313"/>
      <c r="H28" s="313">
        <v>3</v>
      </c>
      <c r="I28" s="1178"/>
      <c r="J28" s="313"/>
      <c r="K28" s="313"/>
      <c r="L28" s="313"/>
      <c r="M28" s="1178"/>
      <c r="N28" s="1178"/>
      <c r="O28" s="549">
        <v>3</v>
      </c>
      <c r="P28" s="549"/>
      <c r="Q28" s="549"/>
      <c r="R28" s="549"/>
      <c r="S28" s="1169"/>
      <c r="T28" s="1178"/>
      <c r="U28" s="313"/>
      <c r="V28" s="1178"/>
      <c r="W28" s="313"/>
      <c r="X28" s="313"/>
      <c r="Y28" s="313"/>
    </row>
    <row r="29" spans="1:25">
      <c r="A29" s="310"/>
      <c r="B29" s="315" t="s">
        <v>888</v>
      </c>
      <c r="C29" s="1145" t="s">
        <v>889</v>
      </c>
      <c r="D29" s="639">
        <v>36</v>
      </c>
      <c r="E29" s="1177">
        <v>19</v>
      </c>
      <c r="F29" s="311">
        <v>5</v>
      </c>
      <c r="G29" s="311"/>
      <c r="H29" s="311">
        <v>3</v>
      </c>
      <c r="I29" s="1177"/>
      <c r="J29" s="311"/>
      <c r="K29" s="311">
        <v>3</v>
      </c>
      <c r="L29" s="311"/>
      <c r="M29" s="1177">
        <v>1</v>
      </c>
      <c r="N29" s="1177"/>
      <c r="O29" s="316"/>
      <c r="P29" s="316">
        <v>5</v>
      </c>
      <c r="Q29" s="316"/>
      <c r="R29" s="316"/>
      <c r="S29" s="547"/>
      <c r="T29" s="1177"/>
      <c r="U29" s="311"/>
      <c r="V29" s="1177"/>
      <c r="W29" s="311"/>
      <c r="X29" s="311"/>
      <c r="Y29" s="311"/>
    </row>
    <row r="30" spans="1:25">
      <c r="A30" s="312"/>
      <c r="B30" s="548" t="s">
        <v>932</v>
      </c>
      <c r="C30" s="173" t="s">
        <v>933</v>
      </c>
      <c r="D30" s="640">
        <v>99</v>
      </c>
      <c r="E30" s="1178">
        <v>86</v>
      </c>
      <c r="F30" s="313"/>
      <c r="G30" s="313"/>
      <c r="H30" s="313">
        <v>10</v>
      </c>
      <c r="I30" s="1178"/>
      <c r="J30" s="313"/>
      <c r="K30" s="313"/>
      <c r="L30" s="313"/>
      <c r="M30" s="1178"/>
      <c r="N30" s="1178"/>
      <c r="O30" s="549"/>
      <c r="P30" s="549"/>
      <c r="Q30" s="549"/>
      <c r="R30" s="549"/>
      <c r="S30" s="1169"/>
      <c r="T30" s="1178">
        <v>3</v>
      </c>
      <c r="U30" s="313"/>
      <c r="V30" s="1178"/>
      <c r="W30" s="313"/>
      <c r="X30" s="313"/>
      <c r="Y30" s="313"/>
    </row>
    <row r="31" spans="1:25">
      <c r="A31" s="310"/>
      <c r="B31" s="315" t="s">
        <v>891</v>
      </c>
      <c r="C31" s="1145" t="s">
        <v>892</v>
      </c>
      <c r="D31" s="639">
        <v>115</v>
      </c>
      <c r="E31" s="1177">
        <v>38</v>
      </c>
      <c r="F31" s="311">
        <v>30</v>
      </c>
      <c r="G31" s="311">
        <v>12</v>
      </c>
      <c r="H31" s="311">
        <v>4</v>
      </c>
      <c r="I31" s="1177"/>
      <c r="J31" s="311"/>
      <c r="K31" s="311"/>
      <c r="L31" s="311">
        <v>10</v>
      </c>
      <c r="M31" s="1177">
        <v>1</v>
      </c>
      <c r="N31" s="1177">
        <v>4</v>
      </c>
      <c r="O31" s="316"/>
      <c r="P31" s="316">
        <v>6</v>
      </c>
      <c r="Q31" s="316"/>
      <c r="R31" s="316"/>
      <c r="S31" s="547"/>
      <c r="T31" s="1177">
        <v>10</v>
      </c>
      <c r="U31" s="311"/>
      <c r="V31" s="1177"/>
      <c r="W31" s="311"/>
      <c r="X31" s="311"/>
      <c r="Y31" s="311"/>
    </row>
    <row r="32" spans="1:25">
      <c r="A32" s="312"/>
      <c r="B32" s="548" t="s">
        <v>893</v>
      </c>
      <c r="C32" s="173" t="s">
        <v>894</v>
      </c>
      <c r="D32" s="640">
        <v>84</v>
      </c>
      <c r="E32" s="1178">
        <v>19</v>
      </c>
      <c r="F32" s="313">
        <v>21</v>
      </c>
      <c r="G32" s="313">
        <v>8</v>
      </c>
      <c r="H32" s="313">
        <v>15</v>
      </c>
      <c r="I32" s="1178"/>
      <c r="J32" s="313"/>
      <c r="K32" s="313"/>
      <c r="L32" s="313"/>
      <c r="M32" s="1178">
        <v>1</v>
      </c>
      <c r="N32" s="1178"/>
      <c r="O32" s="549"/>
      <c r="P32" s="549">
        <v>3</v>
      </c>
      <c r="Q32" s="549"/>
      <c r="R32" s="549"/>
      <c r="S32" s="1169"/>
      <c r="T32" s="1178">
        <v>15</v>
      </c>
      <c r="U32" s="313">
        <v>2</v>
      </c>
      <c r="V32" s="1178"/>
      <c r="W32" s="313"/>
      <c r="X32" s="313"/>
      <c r="Y32" s="313"/>
    </row>
    <row r="33" spans="1:25">
      <c r="A33" s="310"/>
      <c r="B33" s="315" t="s">
        <v>895</v>
      </c>
      <c r="C33" s="1145" t="s">
        <v>896</v>
      </c>
      <c r="D33" s="639">
        <v>50</v>
      </c>
      <c r="E33" s="1177">
        <v>22</v>
      </c>
      <c r="F33" s="311">
        <v>10</v>
      </c>
      <c r="G33" s="311">
        <v>5</v>
      </c>
      <c r="H33" s="311"/>
      <c r="I33" s="1177"/>
      <c r="J33" s="311"/>
      <c r="K33" s="311"/>
      <c r="L33" s="311"/>
      <c r="M33" s="1177">
        <v>1</v>
      </c>
      <c r="N33" s="1177"/>
      <c r="O33" s="316"/>
      <c r="P33" s="316">
        <v>10</v>
      </c>
      <c r="Q33" s="316"/>
      <c r="R33" s="316"/>
      <c r="S33" s="547"/>
      <c r="T33" s="1177">
        <v>2</v>
      </c>
      <c r="U33" s="311"/>
      <c r="V33" s="1177"/>
      <c r="W33" s="311"/>
      <c r="X33" s="311"/>
      <c r="Y33" s="311"/>
    </row>
    <row r="34" spans="1:25">
      <c r="A34" s="312"/>
      <c r="B34" s="548" t="s">
        <v>934</v>
      </c>
      <c r="C34" s="173" t="s">
        <v>935</v>
      </c>
      <c r="D34" s="640">
        <v>26</v>
      </c>
      <c r="E34" s="1178">
        <v>12</v>
      </c>
      <c r="F34" s="313"/>
      <c r="G34" s="313"/>
      <c r="H34" s="313">
        <v>6</v>
      </c>
      <c r="I34" s="1178"/>
      <c r="J34" s="313"/>
      <c r="K34" s="313">
        <v>2</v>
      </c>
      <c r="L34" s="313"/>
      <c r="M34" s="1178"/>
      <c r="N34" s="1178"/>
      <c r="O34" s="549"/>
      <c r="P34" s="549"/>
      <c r="Q34" s="549"/>
      <c r="R34" s="549"/>
      <c r="S34" s="1169">
        <v>6</v>
      </c>
      <c r="T34" s="1178"/>
      <c r="U34" s="313"/>
      <c r="V34" s="1178"/>
      <c r="W34" s="313"/>
      <c r="X34" s="313"/>
      <c r="Y34" s="313"/>
    </row>
    <row r="35" spans="1:25">
      <c r="A35" s="310"/>
      <c r="B35" s="315" t="s">
        <v>897</v>
      </c>
      <c r="C35" s="1145" t="s">
        <v>898</v>
      </c>
      <c r="D35" s="639">
        <v>27</v>
      </c>
      <c r="E35" s="1177">
        <v>22</v>
      </c>
      <c r="F35" s="311"/>
      <c r="G35" s="311"/>
      <c r="H35" s="311"/>
      <c r="I35" s="1177"/>
      <c r="J35" s="311"/>
      <c r="K35" s="311"/>
      <c r="L35" s="311"/>
      <c r="M35" s="1177">
        <v>2</v>
      </c>
      <c r="N35" s="1177"/>
      <c r="O35" s="316"/>
      <c r="P35" s="316">
        <v>3</v>
      </c>
      <c r="Q35" s="316"/>
      <c r="R35" s="316"/>
      <c r="S35" s="547"/>
      <c r="T35" s="1177"/>
      <c r="U35" s="311"/>
      <c r="V35" s="1177"/>
      <c r="W35" s="311"/>
      <c r="X35" s="311"/>
      <c r="Y35" s="311"/>
    </row>
    <row r="36" spans="1:25">
      <c r="A36" s="312"/>
      <c r="B36" s="548" t="s">
        <v>901</v>
      </c>
      <c r="C36" s="173" t="s">
        <v>898</v>
      </c>
      <c r="D36" s="640">
        <v>63</v>
      </c>
      <c r="E36" s="1178">
        <v>54</v>
      </c>
      <c r="F36" s="313"/>
      <c r="G36" s="313"/>
      <c r="H36" s="313"/>
      <c r="I36" s="1178"/>
      <c r="J36" s="313"/>
      <c r="K36" s="313"/>
      <c r="L36" s="313"/>
      <c r="M36" s="1178">
        <v>2</v>
      </c>
      <c r="N36" s="1178"/>
      <c r="O36" s="549"/>
      <c r="P36" s="549">
        <v>7</v>
      </c>
      <c r="Q36" s="549"/>
      <c r="R36" s="549"/>
      <c r="S36" s="1169"/>
      <c r="T36" s="1178"/>
      <c r="U36" s="313"/>
      <c r="V36" s="1178"/>
      <c r="W36" s="313"/>
      <c r="X36" s="313"/>
      <c r="Y36" s="313"/>
    </row>
    <row r="37" spans="1:25">
      <c r="A37" s="310"/>
      <c r="B37" s="315" t="s">
        <v>902</v>
      </c>
      <c r="C37" s="1145" t="s">
        <v>903</v>
      </c>
      <c r="D37" s="639">
        <v>159</v>
      </c>
      <c r="E37" s="1177">
        <v>50</v>
      </c>
      <c r="F37" s="311">
        <v>50</v>
      </c>
      <c r="G37" s="311">
        <v>15</v>
      </c>
      <c r="H37" s="311">
        <v>1</v>
      </c>
      <c r="I37" s="1177"/>
      <c r="J37" s="311"/>
      <c r="K37" s="311"/>
      <c r="L37" s="311"/>
      <c r="M37" s="1177"/>
      <c r="N37" s="1177"/>
      <c r="O37" s="316"/>
      <c r="P37" s="316">
        <v>18</v>
      </c>
      <c r="Q37" s="316"/>
      <c r="R37" s="316"/>
      <c r="S37" s="547"/>
      <c r="T37" s="1177">
        <v>13</v>
      </c>
      <c r="U37" s="311"/>
      <c r="V37" s="1177">
        <v>12</v>
      </c>
      <c r="W37" s="311"/>
      <c r="X37" s="311"/>
      <c r="Y37" s="311"/>
    </row>
    <row r="38" spans="1:25">
      <c r="A38" s="312"/>
      <c r="B38" s="548" t="s">
        <v>906</v>
      </c>
      <c r="C38" s="173" t="s">
        <v>203</v>
      </c>
      <c r="D38" s="640">
        <v>14</v>
      </c>
      <c r="E38" s="1178">
        <v>12</v>
      </c>
      <c r="F38" s="313"/>
      <c r="G38" s="313"/>
      <c r="H38" s="313"/>
      <c r="I38" s="1178"/>
      <c r="J38" s="313"/>
      <c r="K38" s="313">
        <v>2</v>
      </c>
      <c r="L38" s="313"/>
      <c r="M38" s="1178"/>
      <c r="N38" s="1178"/>
      <c r="O38" s="549"/>
      <c r="P38" s="549"/>
      <c r="Q38" s="549"/>
      <c r="R38" s="549"/>
      <c r="S38" s="1169"/>
      <c r="T38" s="1178"/>
      <c r="U38" s="313"/>
      <c r="V38" s="1178"/>
      <c r="W38" s="313"/>
      <c r="X38" s="313"/>
      <c r="Y38" s="313"/>
    </row>
    <row r="39" spans="1:25">
      <c r="A39" s="310"/>
      <c r="B39" s="315" t="s">
        <v>936</v>
      </c>
      <c r="C39" s="1145" t="s">
        <v>937</v>
      </c>
      <c r="D39" s="639">
        <v>70</v>
      </c>
      <c r="E39" s="1177">
        <v>38</v>
      </c>
      <c r="F39" s="311"/>
      <c r="G39" s="311">
        <v>19</v>
      </c>
      <c r="H39" s="311">
        <v>4</v>
      </c>
      <c r="I39" s="1177"/>
      <c r="J39" s="311"/>
      <c r="K39" s="311"/>
      <c r="L39" s="311"/>
      <c r="M39" s="1177">
        <v>1</v>
      </c>
      <c r="N39" s="1177"/>
      <c r="O39" s="316"/>
      <c r="P39" s="316">
        <v>5</v>
      </c>
      <c r="Q39" s="316"/>
      <c r="R39" s="316"/>
      <c r="S39" s="547"/>
      <c r="T39" s="1177">
        <v>3</v>
      </c>
      <c r="U39" s="311"/>
      <c r="V39" s="1177"/>
      <c r="W39" s="311"/>
      <c r="X39" s="311"/>
      <c r="Y39" s="311"/>
    </row>
    <row r="40" spans="1:25">
      <c r="A40" s="312"/>
      <c r="B40" s="548" t="s">
        <v>907</v>
      </c>
      <c r="C40" s="173" t="s">
        <v>908</v>
      </c>
      <c r="D40" s="640">
        <v>72</v>
      </c>
      <c r="E40" s="1178">
        <v>27</v>
      </c>
      <c r="F40" s="313">
        <v>17</v>
      </c>
      <c r="G40" s="313">
        <v>7</v>
      </c>
      <c r="H40" s="313">
        <v>6</v>
      </c>
      <c r="I40" s="1178"/>
      <c r="J40" s="313"/>
      <c r="K40" s="313"/>
      <c r="L40" s="313"/>
      <c r="M40" s="1178"/>
      <c r="N40" s="1178">
        <v>2</v>
      </c>
      <c r="O40" s="549">
        <v>6</v>
      </c>
      <c r="P40" s="549"/>
      <c r="Q40" s="549"/>
      <c r="R40" s="549"/>
      <c r="S40" s="1169"/>
      <c r="T40" s="1178">
        <v>7</v>
      </c>
      <c r="U40" s="313"/>
      <c r="V40" s="1178"/>
      <c r="W40" s="313"/>
      <c r="X40" s="313"/>
      <c r="Y40" s="313"/>
    </row>
    <row r="41" spans="1:25">
      <c r="A41" s="310"/>
      <c r="B41" s="315" t="s">
        <v>909</v>
      </c>
      <c r="C41" s="1145" t="s">
        <v>910</v>
      </c>
      <c r="D41" s="639">
        <v>70</v>
      </c>
      <c r="E41" s="1177"/>
      <c r="F41" s="311"/>
      <c r="G41" s="311"/>
      <c r="H41" s="311"/>
      <c r="I41" s="1177"/>
      <c r="J41" s="311"/>
      <c r="K41" s="311"/>
      <c r="L41" s="311"/>
      <c r="M41" s="1177"/>
      <c r="N41" s="1177"/>
      <c r="O41" s="316"/>
      <c r="P41" s="316"/>
      <c r="Q41" s="316"/>
      <c r="R41" s="316"/>
      <c r="S41" s="547"/>
      <c r="T41" s="1177"/>
      <c r="U41" s="311"/>
      <c r="V41" s="1177">
        <v>70</v>
      </c>
      <c r="W41" s="311"/>
      <c r="X41" s="311"/>
      <c r="Y41" s="311"/>
    </row>
    <row r="42" spans="1:25">
      <c r="A42" s="312"/>
      <c r="B42" s="548" t="s">
        <v>911</v>
      </c>
      <c r="C42" s="173" t="s">
        <v>912</v>
      </c>
      <c r="D42" s="640">
        <v>68</v>
      </c>
      <c r="E42" s="1178"/>
      <c r="F42" s="313"/>
      <c r="G42" s="313"/>
      <c r="H42" s="313"/>
      <c r="I42" s="1178"/>
      <c r="J42" s="313"/>
      <c r="K42" s="313"/>
      <c r="L42" s="313"/>
      <c r="M42" s="1178"/>
      <c r="N42" s="1178"/>
      <c r="O42" s="549"/>
      <c r="P42" s="549"/>
      <c r="Q42" s="549"/>
      <c r="R42" s="549"/>
      <c r="S42" s="1169"/>
      <c r="T42" s="1178"/>
      <c r="U42" s="313"/>
      <c r="V42" s="1178">
        <v>68</v>
      </c>
      <c r="W42" s="313"/>
      <c r="X42" s="313"/>
      <c r="Y42" s="313"/>
    </row>
    <row r="43" spans="1:25">
      <c r="A43" s="310"/>
      <c r="B43" s="315" t="s">
        <v>913</v>
      </c>
      <c r="C43" s="1145" t="s">
        <v>896</v>
      </c>
      <c r="D43" s="639">
        <v>104</v>
      </c>
      <c r="E43" s="1177">
        <v>53</v>
      </c>
      <c r="F43" s="311">
        <v>21</v>
      </c>
      <c r="G43" s="311"/>
      <c r="H43" s="311"/>
      <c r="I43" s="1177"/>
      <c r="J43" s="311"/>
      <c r="K43" s="311"/>
      <c r="L43" s="311"/>
      <c r="M43" s="1177">
        <v>5</v>
      </c>
      <c r="N43" s="1177"/>
      <c r="O43" s="316"/>
      <c r="P43" s="316">
        <v>5</v>
      </c>
      <c r="Q43" s="316">
        <v>2</v>
      </c>
      <c r="R43" s="316"/>
      <c r="S43" s="547">
        <v>8</v>
      </c>
      <c r="T43" s="1177">
        <v>10</v>
      </c>
      <c r="U43" s="311"/>
      <c r="V43" s="1177"/>
      <c r="W43" s="311"/>
      <c r="X43" s="311"/>
      <c r="Y43" s="311"/>
    </row>
    <row r="44" spans="1:25">
      <c r="A44" s="312"/>
      <c r="B44" s="548" t="s">
        <v>914</v>
      </c>
      <c r="C44" s="173" t="s">
        <v>915</v>
      </c>
      <c r="D44" s="640">
        <v>58</v>
      </c>
      <c r="E44" s="1178"/>
      <c r="F44" s="313">
        <v>20</v>
      </c>
      <c r="G44" s="313"/>
      <c r="H44" s="313">
        <v>19</v>
      </c>
      <c r="I44" s="1178"/>
      <c r="J44" s="313"/>
      <c r="K44" s="313">
        <v>7</v>
      </c>
      <c r="L44" s="313">
        <v>1</v>
      </c>
      <c r="M44" s="1178">
        <v>1</v>
      </c>
      <c r="N44" s="1178">
        <v>2</v>
      </c>
      <c r="O44" s="549"/>
      <c r="P44" s="549"/>
      <c r="Q44" s="549"/>
      <c r="R44" s="549"/>
      <c r="S44" s="1169"/>
      <c r="T44" s="1178">
        <v>8</v>
      </c>
      <c r="U44" s="313"/>
      <c r="V44" s="1178"/>
      <c r="W44" s="313"/>
      <c r="X44" s="313"/>
      <c r="Y44" s="313"/>
    </row>
    <row r="45" spans="1:25">
      <c r="A45" s="310"/>
      <c r="B45" s="315" t="s">
        <v>940</v>
      </c>
      <c r="C45" s="1145" t="s">
        <v>941</v>
      </c>
      <c r="D45" s="639">
        <v>48</v>
      </c>
      <c r="E45" s="1177"/>
      <c r="F45" s="311"/>
      <c r="G45" s="311"/>
      <c r="H45" s="311"/>
      <c r="I45" s="1177"/>
      <c r="J45" s="311"/>
      <c r="K45" s="311"/>
      <c r="L45" s="311"/>
      <c r="M45" s="1177"/>
      <c r="N45" s="1177"/>
      <c r="O45" s="316"/>
      <c r="P45" s="316"/>
      <c r="Q45" s="316"/>
      <c r="R45" s="316"/>
      <c r="S45" s="547"/>
      <c r="T45" s="1177"/>
      <c r="U45" s="311"/>
      <c r="V45" s="1177">
        <v>48</v>
      </c>
      <c r="W45" s="311"/>
      <c r="X45" s="311"/>
      <c r="Y45" s="311"/>
    </row>
    <row r="46" spans="1:25">
      <c r="A46" s="312"/>
      <c r="B46" s="548" t="s">
        <v>916</v>
      </c>
      <c r="C46" s="173" t="s">
        <v>917</v>
      </c>
      <c r="D46" s="640">
        <v>59</v>
      </c>
      <c r="E46" s="1178"/>
      <c r="F46" s="313"/>
      <c r="G46" s="313"/>
      <c r="H46" s="313">
        <v>2</v>
      </c>
      <c r="I46" s="1178"/>
      <c r="J46" s="313"/>
      <c r="K46" s="313"/>
      <c r="L46" s="313"/>
      <c r="M46" s="1178"/>
      <c r="N46" s="1178"/>
      <c r="O46" s="549"/>
      <c r="P46" s="549">
        <v>22</v>
      </c>
      <c r="Q46" s="549"/>
      <c r="R46" s="549"/>
      <c r="S46" s="1169"/>
      <c r="T46" s="1178"/>
      <c r="U46" s="313">
        <v>22</v>
      </c>
      <c r="V46" s="1178">
        <v>0</v>
      </c>
      <c r="W46" s="313"/>
      <c r="X46" s="313"/>
      <c r="Y46" s="313">
        <v>13</v>
      </c>
    </row>
    <row r="47" spans="1:25">
      <c r="A47" s="310"/>
      <c r="B47" s="315" t="s">
        <v>942</v>
      </c>
      <c r="C47" s="1145" t="s">
        <v>943</v>
      </c>
      <c r="D47" s="639">
        <v>70</v>
      </c>
      <c r="E47" s="1177"/>
      <c r="F47" s="311"/>
      <c r="G47" s="311"/>
      <c r="H47" s="311"/>
      <c r="I47" s="1177"/>
      <c r="J47" s="311"/>
      <c r="K47" s="311"/>
      <c r="L47" s="311"/>
      <c r="M47" s="1177"/>
      <c r="N47" s="1177"/>
      <c r="O47" s="316"/>
      <c r="P47" s="316">
        <v>31</v>
      </c>
      <c r="Q47" s="316"/>
      <c r="R47" s="316"/>
      <c r="S47" s="547"/>
      <c r="T47" s="1177"/>
      <c r="U47" s="311">
        <v>39</v>
      </c>
      <c r="V47" s="1177"/>
      <c r="W47" s="311"/>
      <c r="X47" s="311"/>
      <c r="Y47" s="311"/>
    </row>
    <row r="48" spans="1:25">
      <c r="A48" s="312"/>
      <c r="B48" s="548" t="s">
        <v>944</v>
      </c>
      <c r="C48" s="173" t="s">
        <v>945</v>
      </c>
      <c r="D48" s="640">
        <v>90</v>
      </c>
      <c r="E48" s="1178"/>
      <c r="F48" s="313"/>
      <c r="G48" s="313">
        <v>8</v>
      </c>
      <c r="H48" s="313"/>
      <c r="I48" s="1178"/>
      <c r="J48" s="313"/>
      <c r="K48" s="313"/>
      <c r="L48" s="313"/>
      <c r="M48" s="1178"/>
      <c r="N48" s="1178"/>
      <c r="O48" s="549"/>
      <c r="P48" s="549"/>
      <c r="Q48" s="549"/>
      <c r="R48" s="549"/>
      <c r="S48" s="1169"/>
      <c r="T48" s="1178"/>
      <c r="U48" s="313"/>
      <c r="V48" s="1178">
        <v>7</v>
      </c>
      <c r="W48" s="313"/>
      <c r="X48" s="313"/>
      <c r="Y48" s="313">
        <v>75</v>
      </c>
    </row>
    <row r="49" spans="1:25">
      <c r="A49" s="310"/>
      <c r="B49" s="315" t="s">
        <v>918</v>
      </c>
      <c r="C49" s="1145" t="s">
        <v>919</v>
      </c>
      <c r="D49" s="639">
        <v>90</v>
      </c>
      <c r="E49" s="1177"/>
      <c r="F49" s="311"/>
      <c r="G49" s="311"/>
      <c r="H49" s="311"/>
      <c r="I49" s="1177"/>
      <c r="J49" s="311">
        <v>31</v>
      </c>
      <c r="K49" s="311"/>
      <c r="L49" s="311"/>
      <c r="M49" s="1177"/>
      <c r="N49" s="1177"/>
      <c r="O49" s="316"/>
      <c r="P49" s="316"/>
      <c r="Q49" s="316"/>
      <c r="R49" s="316"/>
      <c r="S49" s="547"/>
      <c r="T49" s="1177"/>
      <c r="U49" s="311"/>
      <c r="V49" s="1177">
        <v>5</v>
      </c>
      <c r="W49" s="311"/>
      <c r="X49" s="311"/>
      <c r="Y49" s="311">
        <v>54</v>
      </c>
    </row>
    <row r="50" spans="1:25">
      <c r="A50" s="312"/>
      <c r="B50" s="548" t="s">
        <v>922</v>
      </c>
      <c r="C50" s="173" t="s">
        <v>204</v>
      </c>
      <c r="D50" s="640">
        <v>92</v>
      </c>
      <c r="E50" s="1178">
        <v>51</v>
      </c>
      <c r="F50" s="313">
        <v>12</v>
      </c>
      <c r="G50" s="313">
        <v>11</v>
      </c>
      <c r="H50" s="313">
        <v>5</v>
      </c>
      <c r="I50" s="1178"/>
      <c r="J50" s="313"/>
      <c r="K50" s="313">
        <v>2</v>
      </c>
      <c r="L50" s="313"/>
      <c r="M50" s="1178">
        <v>2</v>
      </c>
      <c r="N50" s="1178">
        <v>2</v>
      </c>
      <c r="O50" s="549">
        <v>2</v>
      </c>
      <c r="P50" s="549">
        <v>4</v>
      </c>
      <c r="Q50" s="549"/>
      <c r="R50" s="549"/>
      <c r="S50" s="1169"/>
      <c r="T50" s="1178">
        <v>1</v>
      </c>
      <c r="U50" s="313"/>
      <c r="V50" s="1178"/>
      <c r="W50" s="313"/>
      <c r="X50" s="313"/>
      <c r="Y50" s="313"/>
    </row>
    <row r="51" spans="1:25">
      <c r="A51" s="310"/>
      <c r="B51" s="315" t="s">
        <v>923</v>
      </c>
      <c r="C51" s="1145" t="s">
        <v>205</v>
      </c>
      <c r="D51" s="639">
        <v>53</v>
      </c>
      <c r="E51" s="1177">
        <v>25</v>
      </c>
      <c r="F51" s="311">
        <v>3</v>
      </c>
      <c r="G51" s="311"/>
      <c r="H51" s="311">
        <v>3</v>
      </c>
      <c r="I51" s="1177"/>
      <c r="J51" s="311"/>
      <c r="K51" s="311"/>
      <c r="L51" s="311"/>
      <c r="M51" s="1177">
        <v>1</v>
      </c>
      <c r="N51" s="1177"/>
      <c r="O51" s="316"/>
      <c r="P51" s="316">
        <v>7</v>
      </c>
      <c r="Q51" s="316"/>
      <c r="R51" s="316"/>
      <c r="S51" s="547"/>
      <c r="T51" s="1177">
        <v>14</v>
      </c>
      <c r="U51" s="311"/>
      <c r="V51" s="1177"/>
      <c r="W51" s="311"/>
      <c r="X51" s="311"/>
      <c r="Y51" s="311"/>
    </row>
    <row r="52" spans="1:25">
      <c r="A52" s="641"/>
      <c r="B52" s="548" t="s">
        <v>946</v>
      </c>
      <c r="C52" s="173" t="s">
        <v>206</v>
      </c>
      <c r="D52" s="640">
        <v>89</v>
      </c>
      <c r="E52" s="1178"/>
      <c r="F52" s="313">
        <v>38</v>
      </c>
      <c r="G52" s="313"/>
      <c r="H52" s="313">
        <v>13</v>
      </c>
      <c r="I52" s="1178"/>
      <c r="J52" s="313">
        <v>4</v>
      </c>
      <c r="K52" s="313">
        <v>10</v>
      </c>
      <c r="L52" s="313"/>
      <c r="M52" s="1178"/>
      <c r="N52" s="1178">
        <v>4</v>
      </c>
      <c r="O52" s="549"/>
      <c r="P52" s="549"/>
      <c r="Q52" s="549"/>
      <c r="R52" s="549"/>
      <c r="S52" s="1169"/>
      <c r="T52" s="1178">
        <v>20</v>
      </c>
      <c r="U52" s="313"/>
      <c r="V52" s="1178"/>
      <c r="W52" s="313"/>
      <c r="X52" s="313"/>
      <c r="Y52" s="313"/>
    </row>
    <row r="53" spans="1:25">
      <c r="A53" s="310"/>
      <c r="B53" s="315" t="s">
        <v>951</v>
      </c>
      <c r="C53" s="1145" t="s">
        <v>952</v>
      </c>
      <c r="D53" s="639">
        <v>48</v>
      </c>
      <c r="E53" s="1177">
        <v>34</v>
      </c>
      <c r="F53" s="311"/>
      <c r="G53" s="311"/>
      <c r="H53" s="311"/>
      <c r="I53" s="1177">
        <v>4</v>
      </c>
      <c r="J53" s="311"/>
      <c r="K53" s="311"/>
      <c r="L53" s="311"/>
      <c r="M53" s="1177">
        <v>3</v>
      </c>
      <c r="N53" s="1177"/>
      <c r="O53" s="316"/>
      <c r="P53" s="316">
        <v>4</v>
      </c>
      <c r="Q53" s="316"/>
      <c r="R53" s="316"/>
      <c r="S53" s="547"/>
      <c r="T53" s="1177">
        <v>3</v>
      </c>
      <c r="U53" s="311"/>
      <c r="V53" s="1177"/>
      <c r="W53" s="311"/>
      <c r="X53" s="311"/>
      <c r="Y53" s="311"/>
    </row>
    <row r="54" spans="1:25">
      <c r="A54" s="641"/>
      <c r="B54" s="548" t="s">
        <v>949</v>
      </c>
      <c r="C54" s="173" t="s">
        <v>950</v>
      </c>
      <c r="D54" s="640">
        <v>20</v>
      </c>
      <c r="E54" s="1178">
        <v>7</v>
      </c>
      <c r="F54" s="313">
        <v>7</v>
      </c>
      <c r="G54" s="313">
        <v>4</v>
      </c>
      <c r="H54" s="313">
        <v>2</v>
      </c>
      <c r="I54" s="1178"/>
      <c r="J54" s="313"/>
      <c r="K54" s="313"/>
      <c r="L54" s="313"/>
      <c r="M54" s="1178"/>
      <c r="N54" s="1178"/>
      <c r="O54" s="549"/>
      <c r="P54" s="549"/>
      <c r="Q54" s="549"/>
      <c r="R54" s="549"/>
      <c r="S54" s="1169"/>
      <c r="T54" s="1178"/>
      <c r="U54" s="313"/>
      <c r="V54" s="1178"/>
      <c r="W54" s="313"/>
      <c r="X54" s="313"/>
      <c r="Y54" s="313"/>
    </row>
    <row r="55" spans="1:25">
      <c r="A55" s="310"/>
      <c r="B55" s="315" t="s">
        <v>924</v>
      </c>
      <c r="C55" s="1145" t="s">
        <v>925</v>
      </c>
      <c r="D55" s="639">
        <v>7</v>
      </c>
      <c r="E55" s="1177">
        <v>7</v>
      </c>
      <c r="F55" s="311"/>
      <c r="G55" s="311"/>
      <c r="H55" s="311"/>
      <c r="I55" s="1177"/>
      <c r="J55" s="311"/>
      <c r="K55" s="311"/>
      <c r="L55" s="311"/>
      <c r="M55" s="1177"/>
      <c r="N55" s="1177"/>
      <c r="O55" s="316"/>
      <c r="P55" s="316"/>
      <c r="Q55" s="316"/>
      <c r="R55" s="316"/>
      <c r="S55" s="547"/>
      <c r="T55" s="1177"/>
      <c r="U55" s="311"/>
      <c r="V55" s="1177"/>
      <c r="W55" s="311"/>
      <c r="X55" s="311"/>
      <c r="Y55" s="311"/>
    </row>
    <row r="56" spans="1:25">
      <c r="A56" s="344"/>
      <c r="B56" s="345" t="s">
        <v>926</v>
      </c>
      <c r="C56" s="1147" t="s">
        <v>927</v>
      </c>
      <c r="D56" s="1148">
        <v>22</v>
      </c>
      <c r="E56" s="1180">
        <v>16</v>
      </c>
      <c r="F56" s="341">
        <v>2</v>
      </c>
      <c r="G56" s="341">
        <v>2</v>
      </c>
      <c r="H56" s="341"/>
      <c r="I56" s="1180"/>
      <c r="J56" s="341"/>
      <c r="K56" s="341"/>
      <c r="L56" s="341"/>
      <c r="M56" s="1180">
        <v>2</v>
      </c>
      <c r="N56" s="1180"/>
      <c r="O56" s="351"/>
      <c r="P56" s="351"/>
      <c r="Q56" s="351"/>
      <c r="R56" s="351"/>
      <c r="S56" s="1170"/>
      <c r="T56" s="1180"/>
      <c r="U56" s="341"/>
      <c r="V56" s="1180"/>
      <c r="W56" s="341"/>
      <c r="X56" s="341"/>
      <c r="Y56" s="341"/>
    </row>
    <row r="57" spans="1:25">
      <c r="A57" s="310"/>
      <c r="B57" s="315" t="s">
        <v>890</v>
      </c>
      <c r="C57" s="1145" t="s">
        <v>334</v>
      </c>
      <c r="D57" s="639">
        <v>33</v>
      </c>
      <c r="E57" s="1177">
        <v>13</v>
      </c>
      <c r="F57" s="311">
        <v>10</v>
      </c>
      <c r="G57" s="311"/>
      <c r="H57" s="311">
        <v>2</v>
      </c>
      <c r="I57" s="1177"/>
      <c r="J57" s="311"/>
      <c r="K57" s="311">
        <v>2</v>
      </c>
      <c r="L57" s="311"/>
      <c r="M57" s="1177">
        <v>2</v>
      </c>
      <c r="N57" s="1177"/>
      <c r="O57" s="316"/>
      <c r="P57" s="316">
        <v>4</v>
      </c>
      <c r="Q57" s="316"/>
      <c r="R57" s="316"/>
      <c r="S57" s="547"/>
      <c r="T57" s="1177"/>
      <c r="U57" s="311"/>
      <c r="V57" s="1177"/>
      <c r="W57" s="311"/>
      <c r="X57" s="311"/>
      <c r="Y57" s="311"/>
    </row>
    <row r="58" spans="1:25">
      <c r="A58" s="344"/>
      <c r="B58" s="345" t="s">
        <v>899</v>
      </c>
      <c r="C58" s="1147" t="s">
        <v>900</v>
      </c>
      <c r="D58" s="1148">
        <v>153</v>
      </c>
      <c r="E58" s="1180">
        <v>52</v>
      </c>
      <c r="F58" s="341">
        <v>7</v>
      </c>
      <c r="G58" s="341">
        <v>22</v>
      </c>
      <c r="H58" s="341">
        <v>10</v>
      </c>
      <c r="I58" s="1180"/>
      <c r="J58" s="341"/>
      <c r="K58" s="341">
        <v>2</v>
      </c>
      <c r="L58" s="341"/>
      <c r="M58" s="1180">
        <v>3</v>
      </c>
      <c r="N58" s="1180">
        <v>8</v>
      </c>
      <c r="O58" s="351">
        <v>2</v>
      </c>
      <c r="P58" s="351">
        <v>11</v>
      </c>
      <c r="Q58" s="351"/>
      <c r="R58" s="351"/>
      <c r="S58" s="1170"/>
      <c r="T58" s="1180">
        <v>6</v>
      </c>
      <c r="U58" s="341">
        <v>4</v>
      </c>
      <c r="V58" s="1180">
        <v>26</v>
      </c>
      <c r="W58" s="341"/>
      <c r="X58" s="341"/>
      <c r="Y58" s="341"/>
    </row>
    <row r="59" spans="1:25" s="673" customFormat="1">
      <c r="A59" s="1149"/>
      <c r="B59" s="1150" t="s">
        <v>938</v>
      </c>
      <c r="C59" s="1151" t="s">
        <v>939</v>
      </c>
      <c r="D59" s="1152">
        <v>17</v>
      </c>
      <c r="E59" s="1181">
        <v>3</v>
      </c>
      <c r="F59" s="1153">
        <v>2</v>
      </c>
      <c r="G59" s="1153">
        <v>3</v>
      </c>
      <c r="H59" s="1153">
        <v>1</v>
      </c>
      <c r="I59" s="1181">
        <v>2</v>
      </c>
      <c r="J59" s="1153"/>
      <c r="K59" s="1153">
        <v>2</v>
      </c>
      <c r="L59" s="1153"/>
      <c r="M59" s="1181"/>
      <c r="N59" s="1181"/>
      <c r="O59" s="1154"/>
      <c r="P59" s="1154">
        <v>3</v>
      </c>
      <c r="Q59" s="1154"/>
      <c r="R59" s="1154"/>
      <c r="S59" s="1171"/>
      <c r="T59" s="1181">
        <v>1</v>
      </c>
      <c r="U59" s="1153"/>
      <c r="V59" s="1181"/>
      <c r="W59" s="1153"/>
      <c r="X59" s="1153"/>
      <c r="Y59" s="1153"/>
    </row>
    <row r="60" spans="1:25" s="673" customFormat="1">
      <c r="C60" s="1146"/>
    </row>
    <row r="61" spans="1:25" s="340" customFormat="1" ht="18">
      <c r="A61" s="344"/>
      <c r="B61" s="345"/>
      <c r="C61" s="345"/>
      <c r="D61" s="341"/>
      <c r="E61" s="341"/>
      <c r="F61" s="341"/>
      <c r="G61" s="341"/>
      <c r="H61" s="341"/>
      <c r="I61" s="341"/>
      <c r="J61" s="341"/>
      <c r="K61" s="341"/>
      <c r="L61" s="341"/>
      <c r="M61" s="341"/>
      <c r="N61" s="341"/>
      <c r="O61" s="351"/>
      <c r="P61" s="341"/>
      <c r="Q61" s="341"/>
      <c r="R61" s="341"/>
      <c r="S61" s="341"/>
      <c r="T61" s="341"/>
      <c r="U61" s="341"/>
      <c r="V61" s="341"/>
      <c r="W61" s="341"/>
      <c r="X61" s="673"/>
      <c r="Y61" s="203"/>
    </row>
    <row r="62" spans="1:25" s="673" customFormat="1">
      <c r="A62" s="344"/>
      <c r="B62" s="345"/>
      <c r="C62" s="345"/>
      <c r="D62" s="341"/>
      <c r="E62" s="341"/>
      <c r="F62" s="341"/>
      <c r="G62" s="341"/>
      <c r="H62" s="341"/>
      <c r="I62" s="341"/>
      <c r="J62" s="341"/>
      <c r="K62" s="341"/>
      <c r="L62" s="341"/>
      <c r="M62" s="341"/>
      <c r="N62" s="341"/>
      <c r="O62" s="351"/>
      <c r="P62" s="341"/>
      <c r="Q62" s="341"/>
      <c r="R62" s="341"/>
      <c r="S62" s="341"/>
      <c r="T62" s="341"/>
      <c r="U62" s="341"/>
      <c r="V62" s="341"/>
      <c r="W62" s="341"/>
    </row>
    <row r="63" spans="1:25" s="673" customFormat="1">
      <c r="A63" s="1457"/>
      <c r="B63" s="1447"/>
      <c r="C63" s="1447"/>
      <c r="D63" s="1458"/>
      <c r="E63" s="1447"/>
      <c r="F63" s="1447"/>
      <c r="G63" s="1448"/>
      <c r="H63" s="1449"/>
      <c r="I63" s="1450"/>
      <c r="J63" s="1449"/>
      <c r="K63" s="1451"/>
      <c r="L63" s="1450"/>
      <c r="M63" s="1450"/>
      <c r="N63" s="1451"/>
      <c r="O63" s="1450"/>
      <c r="P63" s="1450"/>
      <c r="Q63" s="1451"/>
      <c r="R63" s="1450"/>
      <c r="S63" s="1450"/>
      <c r="T63" s="1450"/>
      <c r="U63" s="1450"/>
      <c r="V63" s="1450"/>
    </row>
    <row r="64" spans="1:25" s="673" customFormat="1">
      <c r="C64" s="1146"/>
    </row>
    <row r="65" spans="1:24">
      <c r="A65" s="673"/>
      <c r="B65" s="673"/>
      <c r="C65" s="1146"/>
      <c r="D65" s="673"/>
      <c r="E65" s="673"/>
    </row>
    <row r="66" spans="1:24" s="1474" customFormat="1" ht="15.6">
      <c r="A66" s="1441" t="s">
        <v>117</v>
      </c>
      <c r="B66" s="1441"/>
      <c r="C66" s="1467"/>
      <c r="D66" s="1441"/>
      <c r="E66" s="1441"/>
      <c r="F66" s="1442"/>
      <c r="G66" s="1443"/>
      <c r="H66" s="1444"/>
      <c r="I66" s="1443"/>
      <c r="J66" s="1445"/>
      <c r="K66" s="1444"/>
      <c r="L66" s="1444"/>
      <c r="M66" s="1445"/>
      <c r="N66" s="1444"/>
      <c r="O66" s="1444"/>
      <c r="P66" s="1445"/>
      <c r="Q66" s="1444"/>
      <c r="R66" s="1444"/>
      <c r="S66" s="1444"/>
      <c r="T66" s="1444"/>
      <c r="U66" s="1444"/>
      <c r="V66" s="1444"/>
      <c r="W66" s="1444"/>
      <c r="X66" s="1444"/>
    </row>
    <row r="67" spans="1:24">
      <c r="A67" s="673"/>
      <c r="B67" s="673"/>
      <c r="C67" s="1146"/>
      <c r="D67" s="673"/>
      <c r="E67" s="673"/>
    </row>
    <row r="68" spans="1:24">
      <c r="A68" s="673"/>
      <c r="B68" s="673"/>
      <c r="C68" s="1146"/>
      <c r="D68" s="673"/>
      <c r="E68" s="673"/>
    </row>
    <row r="72" spans="1:24" ht="35.4">
      <c r="A72" s="14" t="s">
        <v>219</v>
      </c>
    </row>
    <row r="99" spans="24:24">
      <c r="X99" s="673"/>
    </row>
    <row r="100" spans="24:24">
      <c r="X100" s="673"/>
    </row>
    <row r="101" spans="24:24">
      <c r="X101" s="673"/>
    </row>
    <row r="102" spans="24:24">
      <c r="X102" s="673"/>
    </row>
    <row r="103" spans="24:24">
      <c r="X103" s="673"/>
    </row>
    <row r="104" spans="24:24">
      <c r="X104" s="673"/>
    </row>
    <row r="105" spans="24:24">
      <c r="X105" s="673"/>
    </row>
    <row r="106" spans="24:24">
      <c r="X106" s="673"/>
    </row>
    <row r="107" spans="24:24">
      <c r="X107" s="673"/>
    </row>
    <row r="108" spans="24:24">
      <c r="X108" s="673"/>
    </row>
    <row r="109" spans="24:24">
      <c r="X109" s="673"/>
    </row>
    <row r="110" spans="24:24">
      <c r="X110" s="673"/>
    </row>
    <row r="111" spans="24:24">
      <c r="X111" s="673"/>
    </row>
    <row r="112" spans="24:24">
      <c r="X112" s="673"/>
    </row>
    <row r="113" spans="1:25">
      <c r="X113" s="673"/>
    </row>
    <row r="114" spans="1:25" s="307" customFormat="1" ht="18">
      <c r="A114" s="306"/>
      <c r="B114" s="306"/>
      <c r="C114" s="1143"/>
      <c r="D114" s="306"/>
      <c r="E114" s="306"/>
      <c r="F114" s="306"/>
      <c r="G114" s="306"/>
      <c r="H114" s="306"/>
      <c r="I114" s="306"/>
      <c r="J114" s="306"/>
      <c r="K114" s="306"/>
      <c r="L114" s="306"/>
      <c r="M114" s="306"/>
      <c r="N114" s="306"/>
      <c r="O114" s="306"/>
      <c r="P114" s="306"/>
      <c r="Q114" s="306"/>
      <c r="R114" s="306"/>
      <c r="S114" s="306"/>
      <c r="T114" s="306"/>
      <c r="U114" s="306"/>
      <c r="V114" s="306"/>
      <c r="W114" s="306"/>
      <c r="X114" s="673"/>
      <c r="Y114" s="203"/>
    </row>
    <row r="115" spans="1:25">
      <c r="X115" s="673"/>
    </row>
    <row r="116" spans="1:25">
      <c r="X116" s="673"/>
    </row>
    <row r="117" spans="1:25">
      <c r="X117" s="673"/>
    </row>
    <row r="118" spans="1:25">
      <c r="X118" s="673"/>
    </row>
    <row r="119" spans="1:25" s="1474" customFormat="1" ht="15.6">
      <c r="A119" s="1441" t="s">
        <v>117</v>
      </c>
      <c r="B119" s="1441"/>
      <c r="C119" s="1467"/>
      <c r="D119" s="1441"/>
      <c r="E119" s="1441"/>
      <c r="F119" s="1442"/>
      <c r="G119" s="1443"/>
      <c r="H119" s="1444"/>
      <c r="I119" s="1443"/>
      <c r="J119" s="1445"/>
      <c r="K119" s="1444"/>
      <c r="L119" s="1444"/>
      <c r="M119" s="1445"/>
      <c r="N119" s="1444"/>
      <c r="O119" s="1444"/>
      <c r="P119" s="1445"/>
      <c r="Q119" s="1444"/>
      <c r="R119" s="1444"/>
      <c r="S119" s="1444"/>
      <c r="T119" s="1444"/>
      <c r="U119" s="1444"/>
      <c r="V119" s="1444"/>
      <c r="W119" s="1444"/>
      <c r="X119" s="1444"/>
    </row>
    <row r="120" spans="1:25">
      <c r="X120" s="673"/>
    </row>
    <row r="121" spans="1:25">
      <c r="X121" s="673"/>
    </row>
    <row r="122" spans="1:25">
      <c r="X122" s="673"/>
    </row>
    <row r="123" spans="1:25">
      <c r="X123" s="673"/>
    </row>
    <row r="124" spans="1:25">
      <c r="X124" s="673"/>
    </row>
    <row r="125" spans="1:25">
      <c r="X125" s="673"/>
    </row>
    <row r="126" spans="1:25">
      <c r="X126" s="673"/>
    </row>
    <row r="127" spans="1:25">
      <c r="X127" s="673"/>
    </row>
    <row r="128" spans="1:25">
      <c r="X128" s="673"/>
    </row>
    <row r="129" spans="24:24">
      <c r="X129" s="673"/>
    </row>
    <row r="130" spans="24:24">
      <c r="X130" s="673"/>
    </row>
    <row r="131" spans="24:24">
      <c r="X131" s="673"/>
    </row>
    <row r="132" spans="24:24">
      <c r="X132" s="673"/>
    </row>
    <row r="133" spans="24:24">
      <c r="X133" s="673"/>
    </row>
    <row r="134" spans="24:24">
      <c r="X134" s="673"/>
    </row>
    <row r="135" spans="24:24">
      <c r="X135" s="673"/>
    </row>
    <row r="136" spans="24:24">
      <c r="X136" s="673"/>
    </row>
    <row r="137" spans="24:24">
      <c r="X137" s="673"/>
    </row>
    <row r="138" spans="24:24">
      <c r="X138" s="673"/>
    </row>
    <row r="139" spans="24:24">
      <c r="X139" s="673"/>
    </row>
    <row r="140" spans="24:24">
      <c r="X140" s="673"/>
    </row>
    <row r="141" spans="24:24">
      <c r="X141" s="673"/>
    </row>
    <row r="142" spans="24:24">
      <c r="X142" s="673"/>
    </row>
    <row r="143" spans="24:24">
      <c r="X143" s="673"/>
    </row>
    <row r="144" spans="24:24">
      <c r="X144" s="673"/>
    </row>
    <row r="145" spans="24:24">
      <c r="X145" s="673"/>
    </row>
    <row r="146" spans="24:24">
      <c r="X146" s="673"/>
    </row>
    <row r="147" spans="24:24">
      <c r="X147" s="673"/>
    </row>
    <row r="148" spans="24:24">
      <c r="X148" s="673"/>
    </row>
    <row r="149" spans="24:24">
      <c r="X149" s="673"/>
    </row>
    <row r="150" spans="24:24">
      <c r="X150" s="673"/>
    </row>
    <row r="151" spans="24:24">
      <c r="X151" s="673"/>
    </row>
    <row r="152" spans="24:24">
      <c r="X152" s="673"/>
    </row>
    <row r="153" spans="24:24">
      <c r="X153" s="673"/>
    </row>
    <row r="154" spans="24:24">
      <c r="X154" s="673"/>
    </row>
    <row r="155" spans="24:24">
      <c r="X155" s="673"/>
    </row>
    <row r="156" spans="24:24">
      <c r="X156" s="673"/>
    </row>
    <row r="157" spans="24:24">
      <c r="X157" s="673"/>
    </row>
    <row r="158" spans="24:24">
      <c r="X158" s="673"/>
    </row>
    <row r="159" spans="24:24">
      <c r="X159" s="673"/>
    </row>
    <row r="160" spans="24:24">
      <c r="X160" s="673"/>
    </row>
    <row r="161" spans="24:24">
      <c r="X161" s="673"/>
    </row>
    <row r="162" spans="24:24">
      <c r="X162" s="673"/>
    </row>
    <row r="163" spans="24:24">
      <c r="X163" s="673"/>
    </row>
    <row r="164" spans="24:24">
      <c r="X164" s="673"/>
    </row>
    <row r="165" spans="24:24">
      <c r="X165" s="673"/>
    </row>
    <row r="166" spans="24:24">
      <c r="X166" s="673"/>
    </row>
    <row r="167" spans="24:24">
      <c r="X167" s="673"/>
    </row>
    <row r="168" spans="24:24">
      <c r="X168" s="673"/>
    </row>
    <row r="169" spans="24:24">
      <c r="X169" s="673"/>
    </row>
    <row r="170" spans="24:24">
      <c r="X170" s="673"/>
    </row>
    <row r="171" spans="24:24">
      <c r="X171" s="673"/>
    </row>
    <row r="172" spans="24:24">
      <c r="X172" s="673"/>
    </row>
    <row r="173" spans="24:24">
      <c r="X173" s="673"/>
    </row>
    <row r="174" spans="24:24">
      <c r="X174" s="673"/>
    </row>
    <row r="175" spans="24:24">
      <c r="X175" s="673"/>
    </row>
    <row r="176" spans="24:24">
      <c r="X176" s="673"/>
    </row>
    <row r="177" spans="24:24">
      <c r="X177" s="673"/>
    </row>
    <row r="178" spans="24:24">
      <c r="X178" s="673"/>
    </row>
    <row r="179" spans="24:24">
      <c r="X179" s="673"/>
    </row>
    <row r="180" spans="24:24">
      <c r="X180" s="673"/>
    </row>
    <row r="181" spans="24:24">
      <c r="X181" s="673"/>
    </row>
    <row r="182" spans="24:24">
      <c r="X182" s="673"/>
    </row>
    <row r="183" spans="24:24">
      <c r="X183" s="673"/>
    </row>
    <row r="184" spans="24:24">
      <c r="X184" s="673"/>
    </row>
    <row r="185" spans="24:24">
      <c r="X185" s="673"/>
    </row>
    <row r="186" spans="24:24">
      <c r="X186" s="673"/>
    </row>
    <row r="187" spans="24:24">
      <c r="X187" s="673"/>
    </row>
    <row r="188" spans="24:24">
      <c r="X188" s="673"/>
    </row>
    <row r="189" spans="24:24">
      <c r="X189" s="673"/>
    </row>
    <row r="190" spans="24:24">
      <c r="X190" s="673"/>
    </row>
    <row r="191" spans="24:24">
      <c r="X191" s="673"/>
    </row>
    <row r="192" spans="24:24">
      <c r="X192" s="673"/>
    </row>
    <row r="193" spans="24:24">
      <c r="X193" s="673"/>
    </row>
    <row r="194" spans="24:24">
      <c r="X194" s="673"/>
    </row>
  </sheetData>
  <conditionalFormatting sqref="E63">
    <cfRule type="expression" dxfId="208" priority="11">
      <formula>$B63="   "</formula>
    </cfRule>
    <cfRule type="expression" dxfId="207" priority="12">
      <formula>OR(TRIM($B63)="",TRIM($B62)="")</formula>
    </cfRule>
  </conditionalFormatting>
  <conditionalFormatting sqref="D6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{6B67975D-D47A-4C92-84F8-2FF755F98E17}</x14:id>
        </ext>
      </extLst>
    </cfRule>
  </conditionalFormatting>
  <conditionalFormatting sqref="C63:D63 F63:G63">
    <cfRule type="expression" dxfId="206" priority="14">
      <formula>$B63="   "</formula>
    </cfRule>
    <cfRule type="expression" dxfId="205" priority="15">
      <formula>OR(TRIM($B63)="",TRIM(#REF!)="")</formula>
    </cfRule>
  </conditionalFormatting>
  <conditionalFormatting sqref="D66">
    <cfRule type="expression" dxfId="204" priority="6">
      <formula>$B66="   "</formula>
    </cfRule>
    <cfRule type="expression" dxfId="203" priority="7">
      <formula>OR(TRIM($B66)="",TRIM($B65)="")</formula>
    </cfRule>
  </conditionalFormatting>
  <conditionalFormatting sqref="C6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{E131CE8F-1289-4779-8264-D7051E9EA3AF}</x14:id>
        </ext>
      </extLst>
    </cfRule>
  </conditionalFormatting>
  <conditionalFormatting sqref="B66:C66 E66:F66">
    <cfRule type="expression" dxfId="202" priority="9">
      <formula>$B66="   "</formula>
    </cfRule>
    <cfRule type="expression" dxfId="201" priority="10">
      <formula>OR(TRIM($B66)="",TRIM(#REF!)="")</formula>
    </cfRule>
  </conditionalFormatting>
  <conditionalFormatting sqref="D119">
    <cfRule type="expression" dxfId="200" priority="1">
      <formula>$B119="   "</formula>
    </cfRule>
    <cfRule type="expression" dxfId="199" priority="2">
      <formula>OR(TRIM($B119)="",TRIM($B118)="")</formula>
    </cfRule>
  </conditionalFormatting>
  <conditionalFormatting sqref="C11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{B6A4B73D-973D-487F-9521-F0B33C95C508}</x14:id>
        </ext>
      </extLst>
    </cfRule>
  </conditionalFormatting>
  <conditionalFormatting sqref="B119:C119 E119:F119">
    <cfRule type="expression" dxfId="198" priority="4">
      <formula>$B119="   "</formula>
    </cfRule>
    <cfRule type="expression" dxfId="197" priority="5">
      <formula>OR(TRIM($B119)="",TRIM(#REF!)="")</formula>
    </cfRule>
  </conditionalFormatting>
  <hyperlinks>
    <hyperlink ref="A66" r:id="rId1" display="See www.haad.ae/statistics_ar for notes on the data"/>
    <hyperlink ref="A66:E66" r:id="rId2" display="Please see www.haad.ae/statistics for notes on the data"/>
    <hyperlink ref="J66:M66" r:id="rId3" display=" www.haad.ae/statistics-ar لقراءة الملاحظات يرجى الرجوع إلى الكتاب الإحصائي  "/>
    <hyperlink ref="A119" r:id="rId4" display="See www.haad.ae/statistics_ar for notes on the data"/>
    <hyperlink ref="A119:E119" r:id="rId5" display="Please see www.haad.ae/statistics for notes on the data"/>
    <hyperlink ref="J119:M119" r:id="rId6" display=" www.haad.ae/statistics-ar لقراءة الملاحظات يرجى الرجوع إلى الكتاب الإحصائي  "/>
  </hyperlinks>
  <pageMargins left="0.7" right="0.7" top="0.75" bottom="0.75" header="0.3" footer="0.3"/>
  <pageSetup paperSize="9" orientation="portrait" horizontalDpi="300" verticalDpi="300" r:id="rId7"/>
  <drawing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67975D-D47A-4C92-84F8-2FF755F98E17}">
            <x14:dataBar gradient="0" negativeBarColorSameAsPositive="1" axisPosition="none">
              <x14:cfvo type="min"/>
              <x14:cfvo type="max"/>
            </x14:dataBar>
          </x14:cfRule>
          <xm:sqref>D63</xm:sqref>
        </x14:conditionalFormatting>
        <x14:conditionalFormatting xmlns:xm="http://schemas.microsoft.com/office/excel/2006/main">
          <x14:cfRule type="dataBar" id="{E131CE8F-1289-4779-8264-D7051E9EA3AF}">
            <x14:dataBar gradient="0" negativeBarColorSameAsPositive="1" axisPosition="none">
              <x14:cfvo type="min"/>
              <x14:cfvo type="max"/>
            </x14:dataBar>
          </x14:cfRule>
          <xm:sqref>C66</xm:sqref>
        </x14:conditionalFormatting>
        <x14:conditionalFormatting xmlns:xm="http://schemas.microsoft.com/office/excel/2006/main">
          <x14:cfRule type="dataBar" id="{B6A4B73D-973D-487F-9521-F0B33C95C508}">
            <x14:dataBar gradient="0" negativeBarColorSameAsPositive="1" axisPosition="none">
              <x14:cfvo type="min"/>
              <x14:cfvo type="max"/>
            </x14:dataBar>
          </x14:cfRule>
          <xm:sqref>C119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X44"/>
  <sheetViews>
    <sheetView showGridLines="0" zoomScale="85" zoomScaleNormal="85" workbookViewId="0"/>
  </sheetViews>
  <sheetFormatPr defaultRowHeight="14.4"/>
  <cols>
    <col min="1" max="1" width="10.6640625" customWidth="1"/>
    <col min="2" max="2" width="47.6640625" customWidth="1"/>
    <col min="3" max="3" width="14.44140625" customWidth="1"/>
    <col min="4" max="6" width="5" customWidth="1"/>
    <col min="7" max="7" width="5.33203125" customWidth="1"/>
    <col min="8" max="8" width="4.33203125" customWidth="1"/>
    <col min="9" max="9" width="2.6640625" customWidth="1"/>
    <col min="10" max="10" width="11.6640625" customWidth="1"/>
    <col min="11" max="11" width="51.5546875" customWidth="1"/>
    <col min="12" max="12" width="15.33203125" customWidth="1"/>
    <col min="13" max="16" width="6.109375" bestFit="1" customWidth="1"/>
  </cols>
  <sheetData>
    <row r="1" spans="1:16" s="1485" customFormat="1" ht="23.4">
      <c r="A1" s="726" t="s">
        <v>435</v>
      </c>
      <c r="C1" s="1486"/>
      <c r="D1" s="1487"/>
      <c r="E1" s="1487"/>
      <c r="F1" s="1487"/>
      <c r="G1" s="1487"/>
    </row>
    <row r="4" spans="1:16">
      <c r="A4" s="297" t="s">
        <v>144</v>
      </c>
      <c r="B4" s="297"/>
      <c r="C4" s="297"/>
      <c r="D4" s="297"/>
      <c r="E4" s="297"/>
      <c r="F4" s="297"/>
      <c r="G4" s="297"/>
      <c r="H4" s="297"/>
      <c r="I4" s="297"/>
      <c r="J4" s="297" t="s">
        <v>72</v>
      </c>
      <c r="K4" s="297"/>
      <c r="L4" s="297"/>
      <c r="M4" s="297"/>
      <c r="N4" s="297"/>
      <c r="O4" s="297"/>
      <c r="P4" s="297"/>
    </row>
    <row r="5" spans="1:16" ht="66.599999999999994">
      <c r="A5" s="1183"/>
      <c r="B5" s="1183"/>
      <c r="C5" s="1184" t="s">
        <v>371</v>
      </c>
      <c r="D5" s="1185" t="s">
        <v>162</v>
      </c>
      <c r="E5" s="1185" t="s">
        <v>328</v>
      </c>
      <c r="F5" s="1185" t="s">
        <v>167</v>
      </c>
      <c r="G5" s="1185" t="s">
        <v>372</v>
      </c>
      <c r="H5" s="304"/>
      <c r="I5" s="727"/>
      <c r="J5" s="1183"/>
      <c r="K5" s="1183"/>
      <c r="L5" s="1184" t="s">
        <v>371</v>
      </c>
      <c r="M5" s="1185" t="s">
        <v>162</v>
      </c>
      <c r="N5" s="1185" t="s">
        <v>328</v>
      </c>
      <c r="O5" s="1185" t="s">
        <v>167</v>
      </c>
      <c r="P5" s="1185" t="s">
        <v>372</v>
      </c>
    </row>
    <row r="6" spans="1:16">
      <c r="A6" s="129" t="s">
        <v>3</v>
      </c>
      <c r="B6" s="129" t="s">
        <v>183</v>
      </c>
      <c r="C6" s="295">
        <v>2651365.0861179028</v>
      </c>
      <c r="D6" s="296">
        <v>392</v>
      </c>
      <c r="E6" s="296">
        <v>168</v>
      </c>
      <c r="F6" s="296">
        <v>766</v>
      </c>
      <c r="G6" s="296">
        <v>496</v>
      </c>
      <c r="H6" s="296"/>
      <c r="I6" s="727"/>
      <c r="J6" s="129" t="s">
        <v>3</v>
      </c>
      <c r="K6" s="129" t="s">
        <v>183</v>
      </c>
      <c r="L6" s="295">
        <v>7591054.7815810749</v>
      </c>
      <c r="M6" s="730">
        <v>2267</v>
      </c>
      <c r="N6" s="730">
        <v>1242</v>
      </c>
      <c r="O6" s="730">
        <v>4343</v>
      </c>
      <c r="P6" s="1186">
        <v>38</v>
      </c>
    </row>
    <row r="7" spans="1:16">
      <c r="A7" s="544" t="s">
        <v>0</v>
      </c>
      <c r="B7" s="544"/>
      <c r="C7" s="1187"/>
      <c r="D7" s="1188"/>
      <c r="E7" s="1188"/>
      <c r="F7" s="1188"/>
      <c r="G7" s="1188"/>
      <c r="H7" s="304"/>
      <c r="I7" s="727"/>
      <c r="J7" s="544" t="s">
        <v>0</v>
      </c>
      <c r="K7" s="544"/>
      <c r="L7" s="1189"/>
      <c r="M7" s="1190"/>
      <c r="N7" s="1190"/>
      <c r="O7" s="1190"/>
      <c r="P7" s="1190"/>
    </row>
    <row r="8" spans="1:16">
      <c r="A8" s="712"/>
      <c r="B8" s="712" t="s">
        <v>1193</v>
      </c>
      <c r="C8" s="730">
        <v>134911</v>
      </c>
      <c r="D8" s="303">
        <v>26</v>
      </c>
      <c r="E8" s="303">
        <v>6</v>
      </c>
      <c r="F8" s="303">
        <v>27</v>
      </c>
      <c r="G8" s="303">
        <v>23</v>
      </c>
      <c r="H8" s="302"/>
      <c r="I8" s="727"/>
      <c r="J8" s="712"/>
      <c r="K8" s="712" t="s">
        <v>378</v>
      </c>
      <c r="L8" s="301">
        <v>230433.23444716108</v>
      </c>
      <c r="M8" s="302">
        <v>71</v>
      </c>
      <c r="N8" s="302">
        <v>0</v>
      </c>
      <c r="O8" s="302">
        <v>51</v>
      </c>
      <c r="P8" s="302">
        <v>0</v>
      </c>
    </row>
    <row r="9" spans="1:16">
      <c r="A9" s="544"/>
      <c r="B9" s="544" t="s">
        <v>1194</v>
      </c>
      <c r="C9" s="545">
        <v>129097</v>
      </c>
      <c r="D9" s="543">
        <v>16</v>
      </c>
      <c r="E9" s="543">
        <v>3</v>
      </c>
      <c r="F9" s="543">
        <v>24</v>
      </c>
      <c r="G9" s="543">
        <v>10</v>
      </c>
      <c r="H9" s="302"/>
      <c r="I9" s="727"/>
      <c r="J9" s="544"/>
      <c r="K9" s="544" t="s">
        <v>1195</v>
      </c>
      <c r="L9" s="1189">
        <v>106014</v>
      </c>
      <c r="M9" s="1190">
        <v>109</v>
      </c>
      <c r="N9" s="1190">
        <v>28</v>
      </c>
      <c r="O9" s="1190">
        <v>186</v>
      </c>
      <c r="P9" s="1190">
        <v>1</v>
      </c>
    </row>
    <row r="10" spans="1:16">
      <c r="A10" s="129"/>
      <c r="B10" s="712" t="s">
        <v>1196</v>
      </c>
      <c r="C10" s="730">
        <v>106416</v>
      </c>
      <c r="D10" s="303">
        <v>18</v>
      </c>
      <c r="E10" s="303">
        <v>3</v>
      </c>
      <c r="F10" s="303">
        <v>18</v>
      </c>
      <c r="G10" s="303">
        <v>17</v>
      </c>
      <c r="H10" s="302"/>
      <c r="I10" s="727"/>
      <c r="J10" s="129"/>
      <c r="K10" s="712" t="s">
        <v>1197</v>
      </c>
      <c r="L10" s="301">
        <v>95360</v>
      </c>
      <c r="M10" s="302">
        <v>23</v>
      </c>
      <c r="N10" s="302">
        <v>6</v>
      </c>
      <c r="O10" s="302">
        <v>21</v>
      </c>
      <c r="P10" s="302">
        <v>0</v>
      </c>
    </row>
    <row r="11" spans="1:16">
      <c r="A11" s="544"/>
      <c r="B11" s="544" t="s">
        <v>1198</v>
      </c>
      <c r="C11" s="545">
        <v>105079</v>
      </c>
      <c r="D11" s="543">
        <v>23</v>
      </c>
      <c r="E11" s="543">
        <v>4</v>
      </c>
      <c r="F11" s="543">
        <v>33</v>
      </c>
      <c r="G11" s="543">
        <v>19</v>
      </c>
      <c r="H11" s="302"/>
      <c r="I11" s="727"/>
      <c r="J11" s="544"/>
      <c r="K11" s="544" t="s">
        <v>1199</v>
      </c>
      <c r="L11" s="1189">
        <v>91704</v>
      </c>
      <c r="M11" s="1190">
        <v>4</v>
      </c>
      <c r="N11" s="1190">
        <v>0</v>
      </c>
      <c r="O11" s="1190">
        <v>0</v>
      </c>
      <c r="P11" s="1190">
        <v>0</v>
      </c>
    </row>
    <row r="12" spans="1:16">
      <c r="A12" s="129"/>
      <c r="B12" s="712" t="s">
        <v>373</v>
      </c>
      <c r="C12" s="730">
        <v>103073</v>
      </c>
      <c r="D12" s="303">
        <v>11</v>
      </c>
      <c r="E12" s="303">
        <v>2</v>
      </c>
      <c r="F12" s="303">
        <v>9</v>
      </c>
      <c r="G12" s="303">
        <v>3</v>
      </c>
      <c r="H12" s="302"/>
      <c r="I12" s="727"/>
      <c r="J12" s="129"/>
      <c r="K12" s="712" t="s">
        <v>1200</v>
      </c>
      <c r="L12" s="301">
        <v>91461</v>
      </c>
      <c r="M12" s="302">
        <v>25</v>
      </c>
      <c r="N12" s="302">
        <v>2</v>
      </c>
      <c r="O12" s="302">
        <v>17</v>
      </c>
      <c r="P12" s="302">
        <v>0</v>
      </c>
    </row>
    <row r="13" spans="1:16">
      <c r="A13" s="544"/>
      <c r="B13" s="544" t="s">
        <v>374</v>
      </c>
      <c r="C13" s="545">
        <v>100405</v>
      </c>
      <c r="D13" s="543">
        <v>10</v>
      </c>
      <c r="E13" s="543">
        <v>1</v>
      </c>
      <c r="F13" s="543">
        <v>1</v>
      </c>
      <c r="G13" s="543">
        <v>8</v>
      </c>
      <c r="H13" s="302"/>
      <c r="I13" s="727"/>
      <c r="J13" s="544"/>
      <c r="K13" s="544" t="s">
        <v>1201</v>
      </c>
      <c r="L13" s="1189">
        <v>84155</v>
      </c>
      <c r="M13" s="1190">
        <v>20</v>
      </c>
      <c r="N13" s="1190">
        <v>0</v>
      </c>
      <c r="O13" s="1190">
        <v>34</v>
      </c>
      <c r="P13" s="1190">
        <v>0</v>
      </c>
    </row>
    <row r="14" spans="1:16">
      <c r="A14" s="129"/>
      <c r="B14" s="712" t="s">
        <v>1202</v>
      </c>
      <c r="C14" s="730">
        <v>90203</v>
      </c>
      <c r="D14" s="303">
        <v>9</v>
      </c>
      <c r="E14" s="303">
        <v>1</v>
      </c>
      <c r="F14" s="303">
        <v>25</v>
      </c>
      <c r="G14" s="303">
        <v>8</v>
      </c>
      <c r="H14" s="302"/>
      <c r="I14" s="727"/>
      <c r="J14" s="129"/>
      <c r="K14" s="712" t="s">
        <v>380</v>
      </c>
      <c r="L14" s="301">
        <v>78471</v>
      </c>
      <c r="M14" s="302">
        <v>22</v>
      </c>
      <c r="N14" s="302">
        <v>4</v>
      </c>
      <c r="O14" s="302">
        <v>67</v>
      </c>
      <c r="P14" s="302">
        <v>0</v>
      </c>
    </row>
    <row r="15" spans="1:16">
      <c r="A15" s="544"/>
      <c r="B15" s="544" t="s">
        <v>1203</v>
      </c>
      <c r="C15" s="545">
        <v>72900</v>
      </c>
      <c r="D15" s="543">
        <v>15</v>
      </c>
      <c r="E15" s="543">
        <v>1</v>
      </c>
      <c r="F15" s="543">
        <v>19</v>
      </c>
      <c r="G15" s="543">
        <v>5</v>
      </c>
      <c r="H15" s="302"/>
      <c r="I15" s="727"/>
      <c r="J15" s="544"/>
      <c r="K15" s="544" t="s">
        <v>381</v>
      </c>
      <c r="L15" s="1189">
        <v>77303</v>
      </c>
      <c r="M15" s="1190">
        <v>8</v>
      </c>
      <c r="N15" s="1190">
        <v>1</v>
      </c>
      <c r="O15" s="1190">
        <v>7</v>
      </c>
      <c r="P15" s="1190">
        <v>0</v>
      </c>
    </row>
    <row r="16" spans="1:16">
      <c r="A16" s="129"/>
      <c r="B16" s="712" t="s">
        <v>1204</v>
      </c>
      <c r="C16" s="730">
        <v>54127</v>
      </c>
      <c r="D16" s="303">
        <v>9</v>
      </c>
      <c r="E16" s="303">
        <v>0</v>
      </c>
      <c r="F16" s="303">
        <v>16</v>
      </c>
      <c r="G16" s="303">
        <v>4</v>
      </c>
      <c r="H16" s="302"/>
      <c r="I16" s="727"/>
      <c r="J16" s="129"/>
      <c r="K16" s="712" t="s">
        <v>1205</v>
      </c>
      <c r="L16" s="301">
        <v>72631</v>
      </c>
      <c r="M16" s="302">
        <v>5</v>
      </c>
      <c r="N16" s="302">
        <v>0</v>
      </c>
      <c r="O16" s="302">
        <v>4</v>
      </c>
      <c r="P16" s="302">
        <v>0</v>
      </c>
    </row>
    <row r="17" spans="1:16">
      <c r="A17" s="544"/>
      <c r="B17" s="544" t="s">
        <v>375</v>
      </c>
      <c r="C17" s="545">
        <v>53450</v>
      </c>
      <c r="D17" s="543">
        <v>1</v>
      </c>
      <c r="E17" s="543">
        <v>0</v>
      </c>
      <c r="F17" s="543">
        <v>75</v>
      </c>
      <c r="G17" s="543">
        <v>3</v>
      </c>
      <c r="H17" s="302"/>
      <c r="I17" s="727"/>
      <c r="J17" s="544"/>
      <c r="K17" s="544" t="s">
        <v>382</v>
      </c>
      <c r="L17" s="1189">
        <v>65305</v>
      </c>
      <c r="M17" s="1190">
        <v>20</v>
      </c>
      <c r="N17" s="1190">
        <v>8</v>
      </c>
      <c r="O17" s="1190">
        <v>24</v>
      </c>
      <c r="P17" s="1190">
        <v>1</v>
      </c>
    </row>
    <row r="18" spans="1:16">
      <c r="A18" s="129"/>
      <c r="B18" s="712" t="s">
        <v>72</v>
      </c>
      <c r="C18" s="301">
        <v>492798.02200488996</v>
      </c>
      <c r="D18" s="303">
        <v>79</v>
      </c>
      <c r="E18" s="303">
        <v>83</v>
      </c>
      <c r="F18" s="303">
        <v>162</v>
      </c>
      <c r="G18" s="303">
        <v>188</v>
      </c>
      <c r="H18" s="303"/>
      <c r="I18" s="727"/>
      <c r="J18" s="129"/>
      <c r="K18" s="712" t="s">
        <v>72</v>
      </c>
      <c r="L18" s="300">
        <v>4510126.1328443196</v>
      </c>
      <c r="M18" s="26">
        <v>1459</v>
      </c>
      <c r="N18" s="302">
        <v>805</v>
      </c>
      <c r="O18" s="26">
        <v>2652</v>
      </c>
      <c r="P18" s="302">
        <v>32</v>
      </c>
    </row>
    <row r="19" spans="1:16">
      <c r="A19" s="544" t="s">
        <v>2187</v>
      </c>
      <c r="B19" s="544"/>
      <c r="C19" s="1187"/>
      <c r="D19" s="1188"/>
      <c r="E19" s="1188"/>
      <c r="F19" s="1188"/>
      <c r="G19" s="1188"/>
      <c r="H19" s="304"/>
      <c r="I19" s="727"/>
      <c r="J19" s="544" t="s">
        <v>2187</v>
      </c>
      <c r="K19" s="544"/>
      <c r="L19" s="1189"/>
      <c r="M19" s="1190"/>
      <c r="N19" s="1190"/>
      <c r="O19" s="1190"/>
      <c r="P19" s="1190"/>
    </row>
    <row r="20" spans="1:16">
      <c r="A20" s="712"/>
      <c r="B20" s="712" t="s">
        <v>1206</v>
      </c>
      <c r="C20" s="730">
        <v>116547</v>
      </c>
      <c r="D20" s="303">
        <v>12</v>
      </c>
      <c r="E20" s="303">
        <v>4</v>
      </c>
      <c r="F20" s="303">
        <v>29</v>
      </c>
      <c r="G20" s="303">
        <v>18</v>
      </c>
      <c r="H20" s="302"/>
      <c r="I20" s="727"/>
      <c r="J20" s="712"/>
      <c r="K20" s="712" t="s">
        <v>378</v>
      </c>
      <c r="L20" s="301">
        <v>124211</v>
      </c>
      <c r="M20" s="302">
        <v>17</v>
      </c>
      <c r="N20" s="302">
        <v>0</v>
      </c>
      <c r="O20" s="302">
        <v>24</v>
      </c>
      <c r="P20" s="302">
        <v>0</v>
      </c>
    </row>
    <row r="21" spans="1:16">
      <c r="A21" s="544"/>
      <c r="B21" s="544" t="s">
        <v>1207</v>
      </c>
      <c r="C21" s="545">
        <v>105195</v>
      </c>
      <c r="D21" s="543">
        <v>13</v>
      </c>
      <c r="E21" s="543">
        <v>1</v>
      </c>
      <c r="F21" s="543">
        <v>12</v>
      </c>
      <c r="G21" s="543">
        <v>7</v>
      </c>
      <c r="H21" s="302"/>
      <c r="I21" s="727"/>
      <c r="J21" s="544"/>
      <c r="K21" s="544" t="s">
        <v>1208</v>
      </c>
      <c r="L21" s="1189">
        <v>118934</v>
      </c>
      <c r="M21" s="1190">
        <v>27</v>
      </c>
      <c r="N21" s="1190">
        <v>16</v>
      </c>
      <c r="O21" s="1190">
        <v>71</v>
      </c>
      <c r="P21" s="1190">
        <v>0</v>
      </c>
    </row>
    <row r="22" spans="1:16">
      <c r="A22" s="129"/>
      <c r="B22" s="712" t="s">
        <v>1209</v>
      </c>
      <c r="C22" s="730">
        <v>102540</v>
      </c>
      <c r="D22" s="303">
        <v>12</v>
      </c>
      <c r="E22" s="303">
        <v>1</v>
      </c>
      <c r="F22" s="303">
        <v>17</v>
      </c>
      <c r="G22" s="303">
        <v>2</v>
      </c>
      <c r="H22" s="302"/>
      <c r="I22" s="727"/>
      <c r="J22" s="129"/>
      <c r="K22" s="712" t="s">
        <v>1210</v>
      </c>
      <c r="L22" s="301">
        <v>58718</v>
      </c>
      <c r="M22" s="302">
        <v>3</v>
      </c>
      <c r="N22" s="302">
        <v>0</v>
      </c>
      <c r="O22" s="302">
        <v>2</v>
      </c>
      <c r="P22" s="302">
        <v>0</v>
      </c>
    </row>
    <row r="23" spans="1:16">
      <c r="A23" s="544"/>
      <c r="B23" s="544" t="s">
        <v>1211</v>
      </c>
      <c r="C23" s="545">
        <v>99253</v>
      </c>
      <c r="D23" s="543">
        <v>12</v>
      </c>
      <c r="E23" s="543">
        <v>5</v>
      </c>
      <c r="F23" s="543">
        <v>14</v>
      </c>
      <c r="G23" s="543">
        <v>4</v>
      </c>
      <c r="H23" s="302"/>
      <c r="I23" s="727"/>
      <c r="J23" s="544"/>
      <c r="K23" s="544" t="s">
        <v>388</v>
      </c>
      <c r="L23" s="1189">
        <v>57514</v>
      </c>
      <c r="M23" s="1190">
        <v>18</v>
      </c>
      <c r="N23" s="1190">
        <v>2</v>
      </c>
      <c r="O23" s="1190">
        <v>32</v>
      </c>
      <c r="P23" s="1190">
        <v>0</v>
      </c>
    </row>
    <row r="24" spans="1:16">
      <c r="A24" s="129"/>
      <c r="B24" s="712" t="s">
        <v>1212</v>
      </c>
      <c r="C24" s="730">
        <v>83849</v>
      </c>
      <c r="D24" s="303">
        <v>20</v>
      </c>
      <c r="E24" s="303">
        <v>7</v>
      </c>
      <c r="F24" s="303">
        <v>16</v>
      </c>
      <c r="G24" s="303">
        <v>16</v>
      </c>
      <c r="H24" s="302"/>
      <c r="I24" s="727"/>
      <c r="J24" s="129"/>
      <c r="K24" s="712" t="s">
        <v>1213</v>
      </c>
      <c r="L24" s="301">
        <v>44234</v>
      </c>
      <c r="M24" s="302">
        <v>8</v>
      </c>
      <c r="N24" s="302">
        <v>7</v>
      </c>
      <c r="O24" s="302">
        <v>26</v>
      </c>
      <c r="P24" s="302">
        <v>0</v>
      </c>
    </row>
    <row r="25" spans="1:16">
      <c r="A25" s="544"/>
      <c r="B25" s="544" t="s">
        <v>1214</v>
      </c>
      <c r="C25" s="545">
        <v>73744</v>
      </c>
      <c r="D25" s="543">
        <v>10</v>
      </c>
      <c r="E25" s="543">
        <v>3</v>
      </c>
      <c r="F25" s="543">
        <v>21</v>
      </c>
      <c r="G25" s="543">
        <v>7</v>
      </c>
      <c r="H25" s="302"/>
      <c r="I25" s="727"/>
      <c r="J25" s="544"/>
      <c r="K25" s="544" t="s">
        <v>1215</v>
      </c>
      <c r="L25" s="1189">
        <v>37344.298560173869</v>
      </c>
      <c r="M25" s="1190">
        <v>15</v>
      </c>
      <c r="N25" s="1190">
        <v>2</v>
      </c>
      <c r="O25" s="1190">
        <v>11</v>
      </c>
      <c r="P25" s="1190">
        <v>0</v>
      </c>
    </row>
    <row r="26" spans="1:16">
      <c r="A26" s="129"/>
      <c r="B26" s="712" t="s">
        <v>1216</v>
      </c>
      <c r="C26" s="730">
        <v>66970</v>
      </c>
      <c r="D26" s="303">
        <v>11</v>
      </c>
      <c r="E26" s="303">
        <v>4</v>
      </c>
      <c r="F26" s="303">
        <v>15</v>
      </c>
      <c r="G26" s="303">
        <v>7</v>
      </c>
      <c r="H26" s="302"/>
      <c r="I26" s="727"/>
      <c r="J26" s="129"/>
      <c r="K26" s="712" t="s">
        <v>703</v>
      </c>
      <c r="L26" s="301">
        <v>30447</v>
      </c>
      <c r="M26" s="302">
        <v>4</v>
      </c>
      <c r="N26" s="302">
        <v>1</v>
      </c>
      <c r="O26" s="302">
        <v>3</v>
      </c>
      <c r="P26" s="302">
        <v>0</v>
      </c>
    </row>
    <row r="27" spans="1:16">
      <c r="A27" s="544"/>
      <c r="B27" s="544" t="s">
        <v>1217</v>
      </c>
      <c r="C27" s="545">
        <v>63155</v>
      </c>
      <c r="D27" s="543">
        <v>4</v>
      </c>
      <c r="E27" s="543">
        <v>2</v>
      </c>
      <c r="F27" s="543">
        <v>9</v>
      </c>
      <c r="G27" s="543">
        <v>4</v>
      </c>
      <c r="H27" s="302"/>
      <c r="I27" s="727"/>
      <c r="J27" s="544"/>
      <c r="K27" s="544" t="s">
        <v>712</v>
      </c>
      <c r="L27" s="1189">
        <v>27326</v>
      </c>
      <c r="M27" s="1190">
        <v>4</v>
      </c>
      <c r="N27" s="1190">
        <v>1</v>
      </c>
      <c r="O27" s="1190">
        <v>3</v>
      </c>
      <c r="P27" s="1190">
        <v>0</v>
      </c>
    </row>
    <row r="28" spans="1:16">
      <c r="A28" s="129"/>
      <c r="B28" s="712" t="s">
        <v>1218</v>
      </c>
      <c r="C28" s="730">
        <v>54009</v>
      </c>
      <c r="D28" s="303">
        <v>0</v>
      </c>
      <c r="E28" s="303">
        <v>29</v>
      </c>
      <c r="F28" s="303">
        <v>0</v>
      </c>
      <c r="G28" s="303">
        <v>58</v>
      </c>
      <c r="H28" s="302"/>
      <c r="I28" s="727"/>
      <c r="J28" s="129"/>
      <c r="K28" s="712" t="s">
        <v>747</v>
      </c>
      <c r="L28" s="301">
        <v>27064</v>
      </c>
      <c r="M28" s="302">
        <v>2</v>
      </c>
      <c r="N28" s="302">
        <v>0</v>
      </c>
      <c r="O28" s="302">
        <v>0</v>
      </c>
      <c r="P28" s="302">
        <v>0</v>
      </c>
    </row>
    <row r="29" spans="1:16">
      <c r="A29" s="544"/>
      <c r="B29" s="544" t="s">
        <v>1219</v>
      </c>
      <c r="C29" s="545">
        <v>51978</v>
      </c>
      <c r="D29" s="543">
        <v>0</v>
      </c>
      <c r="E29" s="543">
        <v>0</v>
      </c>
      <c r="F29" s="543">
        <v>79</v>
      </c>
      <c r="G29" s="543">
        <v>0</v>
      </c>
      <c r="H29" s="302"/>
      <c r="I29" s="727"/>
      <c r="J29" s="544"/>
      <c r="K29" s="544" t="s">
        <v>1220</v>
      </c>
      <c r="L29" s="1189">
        <v>24756</v>
      </c>
      <c r="M29" s="1190">
        <v>8</v>
      </c>
      <c r="N29" s="1190">
        <v>2</v>
      </c>
      <c r="O29" s="1190">
        <v>10</v>
      </c>
      <c r="P29" s="1190">
        <v>0</v>
      </c>
    </row>
    <row r="30" spans="1:16">
      <c r="A30" s="129"/>
      <c r="B30" s="129" t="s">
        <v>72</v>
      </c>
      <c r="C30" s="301">
        <v>325549</v>
      </c>
      <c r="D30" s="303">
        <v>67</v>
      </c>
      <c r="E30" s="303">
        <v>8</v>
      </c>
      <c r="F30" s="303">
        <v>125</v>
      </c>
      <c r="G30" s="303">
        <v>69</v>
      </c>
      <c r="H30" s="303"/>
      <c r="I30" s="727"/>
      <c r="J30" s="129"/>
      <c r="K30" s="129" t="s">
        <v>72</v>
      </c>
      <c r="L30" s="300">
        <v>1176823.3702798146</v>
      </c>
      <c r="M30" s="302">
        <v>329</v>
      </c>
      <c r="N30" s="302">
        <v>342</v>
      </c>
      <c r="O30" s="302">
        <v>852</v>
      </c>
      <c r="P30" s="302">
        <v>4</v>
      </c>
    </row>
    <row r="31" spans="1:16">
      <c r="A31" s="544" t="s">
        <v>2194</v>
      </c>
      <c r="B31" s="544"/>
      <c r="C31" s="545"/>
      <c r="D31" s="543"/>
      <c r="E31" s="543"/>
      <c r="F31" s="543"/>
      <c r="G31" s="543"/>
      <c r="H31" s="304"/>
      <c r="I31" s="728"/>
      <c r="J31" s="544" t="s">
        <v>2194</v>
      </c>
      <c r="K31" s="544"/>
      <c r="L31" s="1189"/>
      <c r="M31" s="1190"/>
      <c r="N31" s="1190"/>
      <c r="O31" s="1190"/>
      <c r="P31" s="1190"/>
    </row>
    <row r="32" spans="1:16">
      <c r="A32" s="712"/>
      <c r="B32" s="712" t="s">
        <v>1221</v>
      </c>
      <c r="C32" s="730">
        <v>45552</v>
      </c>
      <c r="D32" s="303">
        <v>7</v>
      </c>
      <c r="E32" s="303">
        <v>0</v>
      </c>
      <c r="F32" s="303">
        <v>14</v>
      </c>
      <c r="G32" s="303">
        <v>5</v>
      </c>
      <c r="H32" s="304"/>
      <c r="I32" s="728"/>
      <c r="J32" s="712"/>
      <c r="K32" s="712" t="s">
        <v>1222</v>
      </c>
      <c r="L32" s="301">
        <v>50027</v>
      </c>
      <c r="M32" s="305">
        <v>4</v>
      </c>
      <c r="N32" s="305">
        <v>0</v>
      </c>
      <c r="O32" s="305">
        <v>8</v>
      </c>
      <c r="P32" s="305">
        <v>0</v>
      </c>
    </row>
    <row r="33" spans="1:24">
      <c r="A33" s="544"/>
      <c r="B33" s="544" t="s">
        <v>1223</v>
      </c>
      <c r="C33" s="545">
        <v>4393.4468894322199</v>
      </c>
      <c r="D33" s="543">
        <v>2</v>
      </c>
      <c r="E33" s="543">
        <v>0</v>
      </c>
      <c r="F33" s="543">
        <v>0</v>
      </c>
      <c r="G33" s="543">
        <v>4</v>
      </c>
      <c r="H33" s="303"/>
      <c r="I33" s="728"/>
      <c r="J33" s="544"/>
      <c r="K33" s="544" t="s">
        <v>1224</v>
      </c>
      <c r="L33" s="545">
        <v>44081</v>
      </c>
      <c r="M33" s="1191">
        <v>8</v>
      </c>
      <c r="N33" s="1191">
        <v>0</v>
      </c>
      <c r="O33" s="1191">
        <v>7</v>
      </c>
      <c r="P33" s="1191">
        <v>0</v>
      </c>
    </row>
    <row r="34" spans="1:24">
      <c r="A34" s="129"/>
      <c r="B34" s="712" t="s">
        <v>541</v>
      </c>
      <c r="C34" s="730">
        <v>4393.4468894322199</v>
      </c>
      <c r="D34" s="303">
        <v>2</v>
      </c>
      <c r="E34" s="303">
        <v>0</v>
      </c>
      <c r="F34" s="303">
        <v>2</v>
      </c>
      <c r="G34" s="303">
        <v>0</v>
      </c>
      <c r="H34" s="304"/>
      <c r="I34" s="728"/>
      <c r="J34" s="712"/>
      <c r="K34" s="712" t="s">
        <v>1225</v>
      </c>
      <c r="L34" s="730">
        <v>39292</v>
      </c>
      <c r="M34" s="1192">
        <v>11</v>
      </c>
      <c r="N34" s="1192">
        <v>2</v>
      </c>
      <c r="O34" s="1192">
        <v>10</v>
      </c>
      <c r="P34" s="1192">
        <v>0</v>
      </c>
    </row>
    <row r="35" spans="1:24">
      <c r="A35" s="544"/>
      <c r="B35" s="544" t="s">
        <v>1226</v>
      </c>
      <c r="C35" s="545">
        <v>4127</v>
      </c>
      <c r="D35" s="543">
        <v>0</v>
      </c>
      <c r="E35" s="543">
        <v>0</v>
      </c>
      <c r="F35" s="543">
        <v>0</v>
      </c>
      <c r="G35" s="543">
        <v>1</v>
      </c>
      <c r="H35" s="303"/>
      <c r="I35" s="728"/>
      <c r="J35" s="544"/>
      <c r="K35" s="544" t="s">
        <v>779</v>
      </c>
      <c r="L35" s="545">
        <v>31168</v>
      </c>
      <c r="M35" s="1191">
        <v>3</v>
      </c>
      <c r="N35" s="1191">
        <v>1</v>
      </c>
      <c r="O35" s="1191">
        <v>6</v>
      </c>
      <c r="P35" s="1191">
        <v>0</v>
      </c>
    </row>
    <row r="36" spans="1:24">
      <c r="A36" s="129"/>
      <c r="B36" s="712" t="s">
        <v>1227</v>
      </c>
      <c r="C36" s="730">
        <v>2196.72344471611</v>
      </c>
      <c r="D36" s="303">
        <v>1</v>
      </c>
      <c r="E36" s="303">
        <v>0</v>
      </c>
      <c r="F36" s="303">
        <v>1</v>
      </c>
      <c r="G36" s="303">
        <v>0</v>
      </c>
      <c r="H36" s="304"/>
      <c r="I36" s="728"/>
      <c r="J36" s="712"/>
      <c r="K36" s="712" t="s">
        <v>1228</v>
      </c>
      <c r="L36" s="730">
        <v>25623</v>
      </c>
      <c r="M36" s="1192">
        <v>4</v>
      </c>
      <c r="N36" s="1192">
        <v>1</v>
      </c>
      <c r="O36" s="1192">
        <v>8</v>
      </c>
      <c r="P36" s="1192">
        <v>0</v>
      </c>
    </row>
    <row r="37" spans="1:24">
      <c r="A37" s="544"/>
      <c r="B37" s="544" t="s">
        <v>1229</v>
      </c>
      <c r="C37" s="545">
        <v>2196.72344471611</v>
      </c>
      <c r="D37" s="543">
        <v>1</v>
      </c>
      <c r="E37" s="543">
        <v>0</v>
      </c>
      <c r="F37" s="543">
        <v>2</v>
      </c>
      <c r="G37" s="543">
        <v>0</v>
      </c>
      <c r="H37" s="304"/>
      <c r="I37" s="728"/>
      <c r="J37" s="544"/>
      <c r="K37" s="544" t="s">
        <v>781</v>
      </c>
      <c r="L37" s="545">
        <v>19452</v>
      </c>
      <c r="M37" s="1191">
        <v>2</v>
      </c>
      <c r="N37" s="1191">
        <v>0</v>
      </c>
      <c r="O37" s="1191">
        <v>4</v>
      </c>
      <c r="P37" s="1191">
        <v>0</v>
      </c>
    </row>
    <row r="38" spans="1:24">
      <c r="A38" s="129"/>
      <c r="B38" s="712" t="s">
        <v>1230</v>
      </c>
      <c r="C38" s="730">
        <v>2196.72344471611</v>
      </c>
      <c r="D38" s="303">
        <v>1</v>
      </c>
      <c r="E38" s="303">
        <v>0</v>
      </c>
      <c r="F38" s="303">
        <v>0</v>
      </c>
      <c r="G38" s="303">
        <v>6</v>
      </c>
      <c r="H38" s="303"/>
      <c r="I38" s="728"/>
      <c r="J38" s="712"/>
      <c r="K38" s="712" t="s">
        <v>1231</v>
      </c>
      <c r="L38" s="730">
        <v>17546</v>
      </c>
      <c r="M38" s="1192">
        <v>3</v>
      </c>
      <c r="N38" s="1192">
        <v>1</v>
      </c>
      <c r="O38" s="1192">
        <v>5</v>
      </c>
      <c r="P38" s="1192">
        <v>0</v>
      </c>
    </row>
    <row r="39" spans="1:24">
      <c r="A39" s="544"/>
      <c r="B39" s="544" t="s">
        <v>1232</v>
      </c>
      <c r="C39" s="545">
        <v>1061</v>
      </c>
      <c r="D39" s="543">
        <v>0</v>
      </c>
      <c r="E39" s="543">
        <v>0</v>
      </c>
      <c r="F39" s="543">
        <v>1</v>
      </c>
      <c r="G39" s="543">
        <v>0</v>
      </c>
      <c r="H39" s="304"/>
      <c r="I39" s="728"/>
      <c r="J39" s="544"/>
      <c r="K39" s="544" t="s">
        <v>777</v>
      </c>
      <c r="L39" s="545">
        <v>15689</v>
      </c>
      <c r="M39" s="1191">
        <v>3</v>
      </c>
      <c r="N39" s="1191">
        <v>1</v>
      </c>
      <c r="O39" s="1191">
        <v>4</v>
      </c>
      <c r="P39" s="1191">
        <v>0</v>
      </c>
    </row>
    <row r="40" spans="1:24">
      <c r="A40" s="129"/>
      <c r="B40" s="1193" t="s">
        <v>72</v>
      </c>
      <c r="C40" s="1194">
        <v>0</v>
      </c>
      <c r="D40" s="1195">
        <v>0</v>
      </c>
      <c r="E40" s="1195">
        <v>0</v>
      </c>
      <c r="F40" s="1195">
        <v>0</v>
      </c>
      <c r="G40" s="1195">
        <v>0</v>
      </c>
      <c r="H40" s="304"/>
      <c r="I40" s="728"/>
      <c r="J40" s="712"/>
      <c r="K40" s="712" t="s">
        <v>1233</v>
      </c>
      <c r="L40" s="730">
        <v>15377.06411301277</v>
      </c>
      <c r="M40" s="1192">
        <v>5</v>
      </c>
      <c r="N40" s="1192">
        <v>2</v>
      </c>
      <c r="O40" s="1192">
        <v>11</v>
      </c>
      <c r="P40" s="1192">
        <v>0</v>
      </c>
    </row>
    <row r="41" spans="1:24">
      <c r="A41" s="544"/>
      <c r="B41" s="544"/>
      <c r="C41" s="545"/>
      <c r="D41" s="543"/>
      <c r="E41" s="543"/>
      <c r="F41" s="543"/>
      <c r="G41" s="543"/>
      <c r="H41" s="304"/>
      <c r="I41" s="728"/>
      <c r="J41" s="544"/>
      <c r="K41" s="544" t="s">
        <v>778</v>
      </c>
      <c r="L41" s="545">
        <v>11858</v>
      </c>
      <c r="M41" s="1191">
        <v>1</v>
      </c>
      <c r="N41" s="1191">
        <v>0</v>
      </c>
      <c r="O41" s="1191">
        <v>1</v>
      </c>
      <c r="P41" s="1191">
        <v>0</v>
      </c>
    </row>
    <row r="42" spans="1:24">
      <c r="A42" s="1196"/>
      <c r="B42" s="1196"/>
      <c r="C42" s="1197"/>
      <c r="D42" s="1198"/>
      <c r="E42" s="1198"/>
      <c r="F42" s="1198"/>
      <c r="G42" s="1198"/>
      <c r="H42" s="304"/>
      <c r="I42" s="728"/>
      <c r="J42" s="1199"/>
      <c r="K42" s="1199" t="s">
        <v>72</v>
      </c>
      <c r="L42" s="1200">
        <v>90606.68133659329</v>
      </c>
      <c r="M42" s="1201">
        <v>22</v>
      </c>
      <c r="N42" s="1201">
        <v>7</v>
      </c>
      <c r="O42" s="1201">
        <v>182</v>
      </c>
      <c r="P42" s="1201">
        <v>0</v>
      </c>
    </row>
    <row r="43" spans="1:24">
      <c r="A43" s="727"/>
      <c r="B43" s="727"/>
      <c r="C43" s="727"/>
      <c r="D43" s="727"/>
      <c r="E43" s="727"/>
      <c r="F43" s="727"/>
      <c r="G43" s="727"/>
      <c r="H43" s="727"/>
      <c r="I43" s="728"/>
      <c r="J43" s="727"/>
      <c r="K43" s="727"/>
      <c r="L43" s="727"/>
      <c r="M43" s="727"/>
      <c r="N43" s="727"/>
      <c r="O43" s="727"/>
      <c r="P43" s="727"/>
    </row>
    <row r="44" spans="1:24" s="1474" customFormat="1" ht="15.6">
      <c r="A44" s="1441" t="s">
        <v>117</v>
      </c>
      <c r="B44" s="1441"/>
      <c r="C44" s="1467"/>
      <c r="D44" s="1441"/>
      <c r="E44" s="1441"/>
      <c r="F44" s="1442"/>
      <c r="G44" s="1443"/>
      <c r="H44" s="1444"/>
      <c r="I44" s="1443"/>
      <c r="J44" s="1445"/>
      <c r="K44" s="1444"/>
      <c r="L44" s="1444"/>
      <c r="M44" s="1445"/>
      <c r="N44" s="1444"/>
      <c r="O44" s="1444"/>
      <c r="P44" s="1445"/>
      <c r="Q44" s="1444"/>
      <c r="R44" s="1444"/>
      <c r="S44" s="1444"/>
      <c r="T44" s="1444"/>
      <c r="U44" s="1444"/>
      <c r="V44" s="1444"/>
      <c r="W44" s="1444"/>
      <c r="X44" s="1444"/>
    </row>
  </sheetData>
  <conditionalFormatting sqref="D44">
    <cfRule type="expression" dxfId="196" priority="1">
      <formula>$B44="   "</formula>
    </cfRule>
    <cfRule type="expression" dxfId="195" priority="2">
      <formula>OR(TRIM($B44)="",TRIM($B43)="")</formula>
    </cfRule>
  </conditionalFormatting>
  <conditionalFormatting sqref="C4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{5E11E651-5604-4759-AEBF-4B4F6F9E3451}</x14:id>
        </ext>
      </extLst>
    </cfRule>
  </conditionalFormatting>
  <conditionalFormatting sqref="B44:C44 E44:F44">
    <cfRule type="expression" dxfId="194" priority="4">
      <formula>$B44="   "</formula>
    </cfRule>
    <cfRule type="expression" dxfId="193" priority="5">
      <formula>OR(TRIM($B44)="",TRIM(#REF!)="")</formula>
    </cfRule>
  </conditionalFormatting>
  <hyperlinks>
    <hyperlink ref="A44" r:id="rId1" display="See www.haad.ae/statistics_ar for notes on the data"/>
    <hyperlink ref="A44:E44" r:id="rId2" display="Please see www.haad.ae/statistics for notes on the data"/>
    <hyperlink ref="J44:M44" r:id="rId3" display=" www.haad.ae/statistics-ar لقراءة الملاحظات يرجى الرجوع إلى الكتاب الإحصائي  "/>
  </hyperlinks>
  <pageMargins left="0.7" right="0.7" top="0.75" bottom="0.75" header="0.3" footer="0.3"/>
  <pageSetup orientation="portrait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11E651-5604-4759-AEBF-4B4F6F9E3451}">
            <x14:dataBar gradient="0" negativeBarColorSameAsPositive="1" axisPosition="none">
              <x14:cfvo type="min"/>
              <x14:cfvo type="max"/>
            </x14:dataBar>
          </x14:cfRule>
          <xm:sqref>C44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3"/>
  <sheetViews>
    <sheetView showGridLines="0" workbookViewId="0"/>
  </sheetViews>
  <sheetFormatPr defaultRowHeight="14.4"/>
  <cols>
    <col min="1" max="1" width="16.44140625" customWidth="1"/>
    <col min="2" max="2" width="51" customWidth="1"/>
    <col min="3" max="3" width="14.6640625" customWidth="1"/>
    <col min="4" max="7" width="4" bestFit="1" customWidth="1"/>
    <col min="10" max="10" width="11" customWidth="1"/>
    <col min="11" max="11" width="72.109375" bestFit="1" customWidth="1"/>
    <col min="12" max="12" width="11" customWidth="1"/>
    <col min="13" max="15" width="5.44140625" bestFit="1" customWidth="1"/>
    <col min="16" max="16" width="3.6640625" bestFit="1" customWidth="1"/>
  </cols>
  <sheetData>
    <row r="1" spans="1:16" s="1485" customFormat="1" ht="23.4">
      <c r="A1" s="1488" t="s">
        <v>435</v>
      </c>
    </row>
    <row r="2" spans="1:16" ht="21">
      <c r="A2" s="743" t="s">
        <v>144</v>
      </c>
      <c r="J2" s="743" t="s">
        <v>72</v>
      </c>
    </row>
    <row r="5" spans="1:16" ht="66.599999999999994">
      <c r="A5" s="179" t="s">
        <v>236</v>
      </c>
      <c r="B5" s="179" t="s">
        <v>1973</v>
      </c>
      <c r="C5" s="298" t="s">
        <v>1271</v>
      </c>
      <c r="D5" s="299" t="s">
        <v>162</v>
      </c>
      <c r="E5" s="299" t="s">
        <v>328</v>
      </c>
      <c r="F5" s="299" t="s">
        <v>167</v>
      </c>
      <c r="G5" s="299" t="s">
        <v>372</v>
      </c>
      <c r="J5" s="179" t="s">
        <v>236</v>
      </c>
      <c r="K5" s="179" t="s">
        <v>1973</v>
      </c>
      <c r="L5" s="298" t="s">
        <v>1271</v>
      </c>
      <c r="M5" s="299" t="s">
        <v>162</v>
      </c>
      <c r="N5" s="299" t="s">
        <v>328</v>
      </c>
      <c r="O5" s="299" t="s">
        <v>167</v>
      </c>
      <c r="P5" s="299" t="s">
        <v>330</v>
      </c>
    </row>
    <row r="6" spans="1:16">
      <c r="A6" s="129" t="s">
        <v>3</v>
      </c>
      <c r="B6" s="712"/>
      <c r="C6" s="1202">
        <v>2651365.0861179028</v>
      </c>
      <c r="D6" s="303">
        <v>392</v>
      </c>
      <c r="E6" s="303">
        <v>168</v>
      </c>
      <c r="F6" s="303">
        <v>766</v>
      </c>
      <c r="G6" s="303">
        <v>496</v>
      </c>
      <c r="J6" t="s">
        <v>3</v>
      </c>
      <c r="L6" s="1202">
        <v>7591054.7815810721</v>
      </c>
      <c r="M6" s="1204">
        <v>2267</v>
      </c>
      <c r="N6" s="1204">
        <v>1242</v>
      </c>
      <c r="O6" s="1204">
        <v>4343</v>
      </c>
      <c r="P6" s="303">
        <v>38</v>
      </c>
    </row>
    <row r="7" spans="1:16">
      <c r="A7" s="129" t="s">
        <v>0</v>
      </c>
      <c r="B7" s="712" t="s">
        <v>1193</v>
      </c>
      <c r="C7" s="730">
        <v>134911</v>
      </c>
      <c r="D7" s="303">
        <v>26</v>
      </c>
      <c r="E7" s="303">
        <v>6</v>
      </c>
      <c r="F7" s="303">
        <v>27</v>
      </c>
      <c r="G7" s="303">
        <v>23</v>
      </c>
      <c r="J7" t="s">
        <v>0</v>
      </c>
      <c r="K7" t="s">
        <v>378</v>
      </c>
      <c r="L7" s="1203">
        <v>230433.23444716108</v>
      </c>
      <c r="M7">
        <v>71</v>
      </c>
      <c r="N7">
        <v>0</v>
      </c>
      <c r="O7">
        <v>51</v>
      </c>
      <c r="P7">
        <v>0</v>
      </c>
    </row>
    <row r="8" spans="1:16">
      <c r="A8" s="129"/>
      <c r="B8" s="712" t="s">
        <v>1194</v>
      </c>
      <c r="C8" s="730">
        <v>129097</v>
      </c>
      <c r="D8" s="303">
        <v>16</v>
      </c>
      <c r="E8" s="303">
        <v>3</v>
      </c>
      <c r="F8" s="303">
        <v>24</v>
      </c>
      <c r="G8" s="303">
        <v>10</v>
      </c>
      <c r="K8" t="s">
        <v>379</v>
      </c>
      <c r="L8" s="1203">
        <v>106014</v>
      </c>
      <c r="M8">
        <v>109</v>
      </c>
      <c r="N8">
        <v>28</v>
      </c>
      <c r="O8">
        <v>186</v>
      </c>
      <c r="P8">
        <v>1</v>
      </c>
    </row>
    <row r="9" spans="1:16">
      <c r="A9" s="129"/>
      <c r="B9" s="712" t="s">
        <v>1196</v>
      </c>
      <c r="C9" s="730">
        <v>106416</v>
      </c>
      <c r="D9" s="303">
        <v>18</v>
      </c>
      <c r="E9" s="303">
        <v>3</v>
      </c>
      <c r="F9" s="303">
        <v>18</v>
      </c>
      <c r="G9" s="303">
        <v>17</v>
      </c>
      <c r="K9" t="s">
        <v>1197</v>
      </c>
      <c r="L9" s="1203">
        <v>95360</v>
      </c>
      <c r="M9">
        <v>23</v>
      </c>
      <c r="N9">
        <v>6</v>
      </c>
      <c r="O9">
        <v>21</v>
      </c>
      <c r="P9">
        <v>0</v>
      </c>
    </row>
    <row r="10" spans="1:16">
      <c r="A10" s="129"/>
      <c r="B10" s="712" t="s">
        <v>1198</v>
      </c>
      <c r="C10" s="730">
        <v>105079</v>
      </c>
      <c r="D10" s="303">
        <v>23</v>
      </c>
      <c r="E10" s="303">
        <v>4</v>
      </c>
      <c r="F10" s="303">
        <v>33</v>
      </c>
      <c r="G10" s="303">
        <v>19</v>
      </c>
      <c r="K10" t="s">
        <v>1199</v>
      </c>
      <c r="L10" s="1203">
        <v>91704</v>
      </c>
      <c r="M10">
        <v>4</v>
      </c>
      <c r="N10">
        <v>0</v>
      </c>
      <c r="O10">
        <v>0</v>
      </c>
      <c r="P10">
        <v>0</v>
      </c>
    </row>
    <row r="11" spans="1:16">
      <c r="A11" s="129"/>
      <c r="B11" s="712" t="s">
        <v>373</v>
      </c>
      <c r="C11" s="730">
        <v>103073</v>
      </c>
      <c r="D11" s="303">
        <v>11</v>
      </c>
      <c r="E11" s="303">
        <v>2</v>
      </c>
      <c r="F11" s="303">
        <v>9</v>
      </c>
      <c r="G11" s="303">
        <v>3</v>
      </c>
      <c r="K11" t="s">
        <v>1200</v>
      </c>
      <c r="L11" s="1203">
        <v>91461</v>
      </c>
      <c r="M11">
        <v>25</v>
      </c>
      <c r="N11">
        <v>2</v>
      </c>
      <c r="O11">
        <v>17</v>
      </c>
      <c r="P11">
        <v>0</v>
      </c>
    </row>
    <row r="12" spans="1:16">
      <c r="A12" s="129"/>
      <c r="B12" s="712" t="s">
        <v>374</v>
      </c>
      <c r="C12" s="730">
        <v>100405</v>
      </c>
      <c r="D12" s="303">
        <v>10</v>
      </c>
      <c r="E12" s="303">
        <v>1</v>
      </c>
      <c r="F12" s="303">
        <v>1</v>
      </c>
      <c r="G12" s="303">
        <v>8</v>
      </c>
      <c r="K12" t="s">
        <v>1201</v>
      </c>
      <c r="L12" s="1203">
        <v>84155</v>
      </c>
      <c r="M12">
        <v>20</v>
      </c>
      <c r="N12">
        <v>0</v>
      </c>
      <c r="O12">
        <v>34</v>
      </c>
      <c r="P12">
        <v>0</v>
      </c>
    </row>
    <row r="13" spans="1:16">
      <c r="A13" s="129"/>
      <c r="B13" s="712" t="s">
        <v>1202</v>
      </c>
      <c r="C13" s="730">
        <v>90203</v>
      </c>
      <c r="D13" s="303">
        <v>9</v>
      </c>
      <c r="E13" s="303">
        <v>1</v>
      </c>
      <c r="F13" s="303">
        <v>25</v>
      </c>
      <c r="G13" s="303">
        <v>8</v>
      </c>
      <c r="K13" t="s">
        <v>380</v>
      </c>
      <c r="L13" s="1203">
        <v>78471</v>
      </c>
      <c r="M13">
        <v>22</v>
      </c>
      <c r="N13">
        <v>4</v>
      </c>
      <c r="O13">
        <v>67</v>
      </c>
      <c r="P13">
        <v>0</v>
      </c>
    </row>
    <row r="14" spans="1:16">
      <c r="A14" s="129"/>
      <c r="B14" s="712" t="s">
        <v>1203</v>
      </c>
      <c r="C14" s="730">
        <v>72900</v>
      </c>
      <c r="D14" s="303">
        <v>15</v>
      </c>
      <c r="E14" s="303">
        <v>1</v>
      </c>
      <c r="F14" s="303">
        <v>19</v>
      </c>
      <c r="G14" s="303">
        <v>5</v>
      </c>
      <c r="K14" t="s">
        <v>381</v>
      </c>
      <c r="L14" s="1203">
        <v>77303</v>
      </c>
      <c r="M14">
        <v>8</v>
      </c>
      <c r="N14">
        <v>1</v>
      </c>
      <c r="O14">
        <v>7</v>
      </c>
      <c r="P14">
        <v>0</v>
      </c>
    </row>
    <row r="15" spans="1:16">
      <c r="A15" s="129"/>
      <c r="B15" s="712" t="s">
        <v>1204</v>
      </c>
      <c r="C15" s="730">
        <v>54127</v>
      </c>
      <c r="D15" s="303">
        <v>9</v>
      </c>
      <c r="E15" s="303">
        <v>0</v>
      </c>
      <c r="F15" s="303">
        <v>16</v>
      </c>
      <c r="G15" s="303">
        <v>4</v>
      </c>
      <c r="K15" t="s">
        <v>1205</v>
      </c>
      <c r="L15" s="1203">
        <v>72631</v>
      </c>
      <c r="M15">
        <v>5</v>
      </c>
      <c r="N15">
        <v>0</v>
      </c>
      <c r="O15">
        <v>4</v>
      </c>
      <c r="P15">
        <v>0</v>
      </c>
    </row>
    <row r="16" spans="1:16">
      <c r="A16" s="129"/>
      <c r="B16" s="712" t="s">
        <v>375</v>
      </c>
      <c r="C16" s="730">
        <v>53450</v>
      </c>
      <c r="D16" s="303">
        <v>1</v>
      </c>
      <c r="E16" s="303">
        <v>0</v>
      </c>
      <c r="F16" s="303">
        <v>75</v>
      </c>
      <c r="G16" s="303">
        <v>3</v>
      </c>
      <c r="K16" t="s">
        <v>382</v>
      </c>
      <c r="L16" s="1203">
        <v>65305</v>
      </c>
      <c r="M16">
        <v>20</v>
      </c>
      <c r="N16">
        <v>8</v>
      </c>
      <c r="O16">
        <v>24</v>
      </c>
      <c r="P16">
        <v>1</v>
      </c>
    </row>
    <row r="17" spans="1:16">
      <c r="A17" s="129"/>
      <c r="B17" s="712" t="s">
        <v>1234</v>
      </c>
      <c r="C17" s="730">
        <v>52214</v>
      </c>
      <c r="D17" s="303">
        <v>0</v>
      </c>
      <c r="E17" s="303">
        <v>0</v>
      </c>
      <c r="F17" s="303">
        <v>1</v>
      </c>
      <c r="G17" s="303">
        <v>0</v>
      </c>
      <c r="K17" t="s">
        <v>386</v>
      </c>
      <c r="L17" s="1203">
        <v>62884</v>
      </c>
      <c r="M17">
        <v>10</v>
      </c>
      <c r="N17">
        <v>1</v>
      </c>
      <c r="O17">
        <v>14</v>
      </c>
      <c r="P17">
        <v>1</v>
      </c>
    </row>
    <row r="18" spans="1:16">
      <c r="A18" s="129"/>
      <c r="B18" s="712" t="s">
        <v>1235</v>
      </c>
      <c r="C18" s="730">
        <v>50811</v>
      </c>
      <c r="D18" s="303">
        <v>10</v>
      </c>
      <c r="E18" s="303">
        <v>5</v>
      </c>
      <c r="F18" s="303">
        <v>18</v>
      </c>
      <c r="G18" s="303">
        <v>7</v>
      </c>
      <c r="K18" t="s">
        <v>1272</v>
      </c>
      <c r="L18" s="1203">
        <v>61553</v>
      </c>
      <c r="M18">
        <v>25</v>
      </c>
      <c r="N18">
        <v>1</v>
      </c>
      <c r="O18">
        <v>12</v>
      </c>
      <c r="P18">
        <v>2</v>
      </c>
    </row>
    <row r="19" spans="1:16">
      <c r="A19" s="129"/>
      <c r="B19" s="712" t="s">
        <v>1236</v>
      </c>
      <c r="C19" s="730">
        <v>40540</v>
      </c>
      <c r="D19" s="303">
        <v>3</v>
      </c>
      <c r="E19" s="303">
        <v>0</v>
      </c>
      <c r="F19" s="303">
        <v>3</v>
      </c>
      <c r="G19" s="303">
        <v>2</v>
      </c>
      <c r="K19" t="s">
        <v>1273</v>
      </c>
      <c r="L19" s="1203">
        <v>60637</v>
      </c>
      <c r="M19">
        <v>11</v>
      </c>
      <c r="N19">
        <v>0</v>
      </c>
      <c r="O19">
        <v>6</v>
      </c>
      <c r="P19">
        <v>0</v>
      </c>
    </row>
    <row r="20" spans="1:16">
      <c r="A20" s="129"/>
      <c r="B20" s="712" t="s">
        <v>1237</v>
      </c>
      <c r="C20" s="730">
        <v>39487</v>
      </c>
      <c r="D20" s="303">
        <v>0</v>
      </c>
      <c r="E20" s="303">
        <v>27</v>
      </c>
      <c r="F20" s="303">
        <v>0</v>
      </c>
      <c r="G20" s="303">
        <v>27</v>
      </c>
      <c r="K20" t="s">
        <v>1274</v>
      </c>
      <c r="L20" s="1203">
        <v>58007</v>
      </c>
      <c r="M20">
        <v>12</v>
      </c>
      <c r="N20">
        <v>3</v>
      </c>
      <c r="O20">
        <v>17</v>
      </c>
      <c r="P20">
        <v>0</v>
      </c>
    </row>
    <row r="21" spans="1:16">
      <c r="A21" s="129"/>
      <c r="B21" s="712" t="s">
        <v>376</v>
      </c>
      <c r="C21" s="730">
        <v>35961</v>
      </c>
      <c r="D21" s="303">
        <v>0</v>
      </c>
      <c r="E21" s="303">
        <v>0</v>
      </c>
      <c r="F21" s="303">
        <v>51</v>
      </c>
      <c r="G21" s="303">
        <v>2</v>
      </c>
      <c r="K21" t="s">
        <v>1275</v>
      </c>
      <c r="L21" s="1203">
        <v>57821</v>
      </c>
      <c r="M21">
        <v>18</v>
      </c>
      <c r="N21">
        <v>3</v>
      </c>
      <c r="O21">
        <v>6</v>
      </c>
      <c r="P21">
        <v>0</v>
      </c>
    </row>
    <row r="22" spans="1:16">
      <c r="A22" s="129"/>
      <c r="B22" s="712" t="s">
        <v>1238</v>
      </c>
      <c r="C22" s="730">
        <v>35359</v>
      </c>
      <c r="D22" s="303">
        <v>5</v>
      </c>
      <c r="E22" s="303">
        <v>1</v>
      </c>
      <c r="F22" s="303">
        <v>9</v>
      </c>
      <c r="G22" s="303">
        <v>1</v>
      </c>
      <c r="K22" t="s">
        <v>1276</v>
      </c>
      <c r="L22" s="1203">
        <v>57741</v>
      </c>
      <c r="M22">
        <v>24</v>
      </c>
      <c r="N22">
        <v>2</v>
      </c>
      <c r="O22">
        <v>20</v>
      </c>
      <c r="P22">
        <v>0</v>
      </c>
    </row>
    <row r="23" spans="1:16">
      <c r="A23" s="129"/>
      <c r="B23" s="712" t="s">
        <v>1239</v>
      </c>
      <c r="C23" s="730">
        <v>33292</v>
      </c>
      <c r="D23" s="303">
        <v>4</v>
      </c>
      <c r="E23" s="303">
        <v>0</v>
      </c>
      <c r="F23" s="303">
        <v>17</v>
      </c>
      <c r="G23" s="303">
        <v>0</v>
      </c>
      <c r="K23" t="s">
        <v>1277</v>
      </c>
      <c r="L23" s="1203">
        <v>54804</v>
      </c>
      <c r="M23">
        <v>5</v>
      </c>
      <c r="N23">
        <v>0</v>
      </c>
      <c r="O23">
        <v>0</v>
      </c>
      <c r="P23">
        <v>0</v>
      </c>
    </row>
    <row r="24" spans="1:16">
      <c r="A24" s="129"/>
      <c r="B24" s="712" t="s">
        <v>1240</v>
      </c>
      <c r="C24" s="730">
        <v>28303</v>
      </c>
      <c r="D24" s="303">
        <v>0</v>
      </c>
      <c r="E24" s="303">
        <v>33</v>
      </c>
      <c r="F24" s="303">
        <v>3</v>
      </c>
      <c r="G24" s="303">
        <v>31</v>
      </c>
      <c r="K24" t="s">
        <v>384</v>
      </c>
      <c r="L24" s="1203">
        <v>46371</v>
      </c>
      <c r="M24">
        <v>7</v>
      </c>
      <c r="N24">
        <v>1</v>
      </c>
      <c r="O24">
        <v>12</v>
      </c>
      <c r="P24">
        <v>0</v>
      </c>
    </row>
    <row r="25" spans="1:16">
      <c r="A25" s="129"/>
      <c r="B25" s="712" t="s">
        <v>1241</v>
      </c>
      <c r="C25" s="730">
        <v>27131</v>
      </c>
      <c r="D25" s="303">
        <v>5</v>
      </c>
      <c r="E25" s="303">
        <v>0</v>
      </c>
      <c r="F25" s="303">
        <v>3</v>
      </c>
      <c r="G25" s="303">
        <v>3</v>
      </c>
      <c r="K25" t="s">
        <v>1278</v>
      </c>
      <c r="L25" s="1203">
        <v>46334</v>
      </c>
      <c r="M25">
        <v>18</v>
      </c>
      <c r="N25">
        <v>3</v>
      </c>
      <c r="O25">
        <v>105</v>
      </c>
      <c r="P25">
        <v>0</v>
      </c>
    </row>
    <row r="26" spans="1:16">
      <c r="A26" s="129"/>
      <c r="B26" s="712" t="s">
        <v>1242</v>
      </c>
      <c r="C26" s="730">
        <v>24094</v>
      </c>
      <c r="D26" s="303">
        <v>0</v>
      </c>
      <c r="E26" s="303">
        <v>1</v>
      </c>
      <c r="F26" s="303">
        <v>0</v>
      </c>
      <c r="G26" s="303">
        <v>0</v>
      </c>
      <c r="K26" t="s">
        <v>1279</v>
      </c>
      <c r="L26" s="1203">
        <v>46197</v>
      </c>
      <c r="M26">
        <v>9</v>
      </c>
      <c r="N26">
        <v>6</v>
      </c>
      <c r="O26">
        <v>19</v>
      </c>
      <c r="P26">
        <v>0</v>
      </c>
    </row>
    <row r="27" spans="1:16">
      <c r="A27" s="129"/>
      <c r="B27" s="712" t="s">
        <v>1243</v>
      </c>
      <c r="C27" s="730">
        <v>24090</v>
      </c>
      <c r="D27" s="303">
        <v>0</v>
      </c>
      <c r="E27" s="303">
        <v>14</v>
      </c>
      <c r="F27" s="303">
        <v>0</v>
      </c>
      <c r="G27" s="303">
        <v>15</v>
      </c>
      <c r="K27" t="s">
        <v>383</v>
      </c>
      <c r="L27" s="1203">
        <v>44615</v>
      </c>
      <c r="M27">
        <v>15</v>
      </c>
      <c r="N27">
        <v>1</v>
      </c>
      <c r="O27">
        <v>30</v>
      </c>
      <c r="P27">
        <v>0</v>
      </c>
    </row>
    <row r="28" spans="1:16">
      <c r="A28" s="129"/>
      <c r="B28" s="712" t="s">
        <v>1244</v>
      </c>
      <c r="C28" s="730">
        <v>20026</v>
      </c>
      <c r="D28" s="303">
        <v>4</v>
      </c>
      <c r="E28" s="303">
        <v>1</v>
      </c>
      <c r="F28" s="303">
        <v>9</v>
      </c>
      <c r="G28" s="303">
        <v>3</v>
      </c>
      <c r="K28" t="s">
        <v>1280</v>
      </c>
      <c r="L28" s="1203">
        <v>43934.468894322199</v>
      </c>
      <c r="M28">
        <v>20</v>
      </c>
      <c r="N28">
        <v>0</v>
      </c>
      <c r="O28">
        <v>21</v>
      </c>
      <c r="P28">
        <v>0</v>
      </c>
    </row>
    <row r="29" spans="1:16">
      <c r="A29" s="129"/>
      <c r="B29" s="712" t="s">
        <v>1245</v>
      </c>
      <c r="C29" s="730">
        <v>19770.51100244499</v>
      </c>
      <c r="D29" s="303">
        <v>9</v>
      </c>
      <c r="E29" s="303">
        <v>0</v>
      </c>
      <c r="F29" s="303">
        <v>6</v>
      </c>
      <c r="G29" s="303">
        <v>18</v>
      </c>
      <c r="K29" t="s">
        <v>385</v>
      </c>
      <c r="L29" s="1203">
        <v>43556</v>
      </c>
      <c r="M29">
        <v>8</v>
      </c>
      <c r="N29">
        <v>0</v>
      </c>
      <c r="O29">
        <v>20</v>
      </c>
      <c r="P29">
        <v>0</v>
      </c>
    </row>
    <row r="30" spans="1:16">
      <c r="A30" s="129"/>
      <c r="B30" s="712" t="s">
        <v>1246</v>
      </c>
      <c r="C30" s="730">
        <v>16049</v>
      </c>
      <c r="D30" s="303">
        <v>6</v>
      </c>
      <c r="E30" s="303">
        <v>0</v>
      </c>
      <c r="F30" s="303">
        <v>1</v>
      </c>
      <c r="G30" s="303">
        <v>1</v>
      </c>
      <c r="K30" t="s">
        <v>453</v>
      </c>
      <c r="L30" s="1203">
        <v>40011</v>
      </c>
      <c r="M30">
        <v>7</v>
      </c>
      <c r="N30">
        <v>1</v>
      </c>
      <c r="O30">
        <v>5</v>
      </c>
      <c r="P30">
        <v>0</v>
      </c>
    </row>
    <row r="31" spans="1:16">
      <c r="A31" s="129"/>
      <c r="B31" s="712" t="s">
        <v>1247</v>
      </c>
      <c r="C31" s="730">
        <v>12854</v>
      </c>
      <c r="D31" s="303">
        <v>9</v>
      </c>
      <c r="E31" s="303">
        <v>0</v>
      </c>
      <c r="F31" s="303">
        <v>11</v>
      </c>
      <c r="G31" s="303">
        <v>3</v>
      </c>
      <c r="K31" t="s">
        <v>387</v>
      </c>
      <c r="L31" s="1203">
        <v>39751</v>
      </c>
      <c r="M31">
        <v>7</v>
      </c>
      <c r="N31">
        <v>3</v>
      </c>
      <c r="O31">
        <v>10</v>
      </c>
      <c r="P31">
        <v>0</v>
      </c>
    </row>
    <row r="32" spans="1:16">
      <c r="A32" s="129"/>
      <c r="B32" s="712" t="s">
        <v>1248</v>
      </c>
      <c r="C32" s="730">
        <v>10983.61722358055</v>
      </c>
      <c r="D32" s="303">
        <v>5</v>
      </c>
      <c r="E32" s="303">
        <v>0</v>
      </c>
      <c r="F32" s="303">
        <v>0</v>
      </c>
      <c r="G32" s="303">
        <v>0</v>
      </c>
      <c r="K32" t="s">
        <v>1281</v>
      </c>
      <c r="L32" s="1203">
        <v>39523</v>
      </c>
      <c r="M32">
        <v>10</v>
      </c>
      <c r="N32">
        <v>7</v>
      </c>
      <c r="O32">
        <v>8</v>
      </c>
      <c r="P32">
        <v>1</v>
      </c>
    </row>
    <row r="33" spans="1:16">
      <c r="A33" s="129"/>
      <c r="B33" s="712" t="s">
        <v>1249</v>
      </c>
      <c r="C33" s="730">
        <v>10766</v>
      </c>
      <c r="D33" s="303">
        <v>13</v>
      </c>
      <c r="E33" s="303">
        <v>0</v>
      </c>
      <c r="F33" s="303">
        <v>15</v>
      </c>
      <c r="G33" s="303">
        <v>46</v>
      </c>
      <c r="K33" t="s">
        <v>446</v>
      </c>
      <c r="L33" s="1203">
        <v>37906</v>
      </c>
      <c r="M33">
        <v>7</v>
      </c>
      <c r="N33">
        <v>7</v>
      </c>
      <c r="O33">
        <v>10</v>
      </c>
      <c r="P33">
        <v>1</v>
      </c>
    </row>
    <row r="34" spans="1:16">
      <c r="A34" s="129"/>
      <c r="B34" s="712" t="s">
        <v>444</v>
      </c>
      <c r="C34" s="730">
        <v>4393.4468894322199</v>
      </c>
      <c r="D34" s="303">
        <v>2</v>
      </c>
      <c r="E34" s="303">
        <v>0</v>
      </c>
      <c r="F34" s="303">
        <v>1</v>
      </c>
      <c r="G34" s="303">
        <v>8</v>
      </c>
      <c r="K34" t="s">
        <v>1282</v>
      </c>
      <c r="L34" s="1203">
        <v>37344.298560173869</v>
      </c>
      <c r="M34">
        <v>17</v>
      </c>
      <c r="N34">
        <v>0</v>
      </c>
      <c r="O34">
        <v>18</v>
      </c>
      <c r="P34">
        <v>0</v>
      </c>
    </row>
    <row r="35" spans="1:16">
      <c r="A35" s="129"/>
      <c r="B35" s="712" t="s">
        <v>1250</v>
      </c>
      <c r="C35" s="730">
        <v>4393.4468894322199</v>
      </c>
      <c r="D35" s="303">
        <v>1</v>
      </c>
      <c r="E35" s="303">
        <v>1</v>
      </c>
      <c r="F35" s="303">
        <v>0</v>
      </c>
      <c r="G35" s="303">
        <v>0</v>
      </c>
      <c r="K35" t="s">
        <v>1283</v>
      </c>
      <c r="L35" s="1203">
        <v>37344.298560173869</v>
      </c>
      <c r="M35">
        <v>17</v>
      </c>
      <c r="N35">
        <v>0</v>
      </c>
      <c r="O35">
        <v>19</v>
      </c>
      <c r="P35">
        <v>0</v>
      </c>
    </row>
    <row r="36" spans="1:16">
      <c r="A36" s="129"/>
      <c r="B36" s="712" t="s">
        <v>445</v>
      </c>
      <c r="C36" s="730">
        <v>2280</v>
      </c>
      <c r="D36" s="303">
        <v>3</v>
      </c>
      <c r="E36" s="303">
        <v>0</v>
      </c>
      <c r="F36" s="303">
        <v>5</v>
      </c>
      <c r="G36" s="303">
        <v>4</v>
      </c>
      <c r="K36" t="s">
        <v>1284</v>
      </c>
      <c r="L36" s="1203">
        <v>35279</v>
      </c>
      <c r="M36">
        <v>11</v>
      </c>
      <c r="N36">
        <v>2</v>
      </c>
      <c r="O36">
        <v>7</v>
      </c>
      <c r="P36">
        <v>0</v>
      </c>
    </row>
    <row r="37" spans="1:16">
      <c r="A37" s="129"/>
      <c r="B37" s="712" t="s">
        <v>1251</v>
      </c>
      <c r="C37" s="730">
        <v>0</v>
      </c>
      <c r="D37" s="303">
        <v>0</v>
      </c>
      <c r="E37" s="303">
        <v>0</v>
      </c>
      <c r="F37" s="303">
        <v>4</v>
      </c>
      <c r="G37" s="303">
        <v>1</v>
      </c>
      <c r="K37" t="s">
        <v>1285</v>
      </c>
      <c r="L37" s="1203">
        <v>34177</v>
      </c>
      <c r="M37">
        <v>11</v>
      </c>
      <c r="N37">
        <v>1</v>
      </c>
      <c r="O37">
        <v>11</v>
      </c>
      <c r="P37">
        <v>0</v>
      </c>
    </row>
    <row r="38" spans="1:16">
      <c r="A38" s="129"/>
      <c r="B38" s="712" t="s">
        <v>529</v>
      </c>
      <c r="C38" s="730">
        <v>0</v>
      </c>
      <c r="D38" s="303">
        <v>0</v>
      </c>
      <c r="E38" s="303">
        <v>0</v>
      </c>
      <c r="F38" s="303">
        <v>3</v>
      </c>
      <c r="G38" s="303">
        <v>12</v>
      </c>
      <c r="K38" t="s">
        <v>467</v>
      </c>
      <c r="L38" s="1203">
        <v>33129</v>
      </c>
      <c r="M38">
        <v>2</v>
      </c>
      <c r="N38">
        <v>0</v>
      </c>
      <c r="O38">
        <v>0</v>
      </c>
      <c r="P38">
        <v>0</v>
      </c>
    </row>
    <row r="39" spans="1:16">
      <c r="A39" s="129"/>
      <c r="B39" s="712" t="s">
        <v>1252</v>
      </c>
      <c r="C39" s="730">
        <v>0</v>
      </c>
      <c r="D39" s="303">
        <v>0</v>
      </c>
      <c r="E39" s="303">
        <v>0</v>
      </c>
      <c r="F39" s="303">
        <v>0</v>
      </c>
      <c r="G39" s="303">
        <v>2</v>
      </c>
      <c r="K39" t="s">
        <v>1286</v>
      </c>
      <c r="L39" s="1203">
        <v>32950.851670741649</v>
      </c>
      <c r="M39">
        <v>0</v>
      </c>
      <c r="N39">
        <v>15</v>
      </c>
      <c r="O39">
        <v>7</v>
      </c>
      <c r="P39">
        <v>0</v>
      </c>
    </row>
    <row r="40" spans="1:16">
      <c r="A40" s="129"/>
      <c r="B40" s="712" t="s">
        <v>1253</v>
      </c>
      <c r="C40" s="730">
        <v>0</v>
      </c>
      <c r="D40" s="303">
        <v>0</v>
      </c>
      <c r="E40" s="303">
        <v>0</v>
      </c>
      <c r="F40" s="303">
        <v>1</v>
      </c>
      <c r="G40" s="303">
        <v>2</v>
      </c>
      <c r="K40" t="s">
        <v>1287</v>
      </c>
      <c r="L40" s="1203">
        <v>32824</v>
      </c>
      <c r="M40">
        <v>7</v>
      </c>
      <c r="N40">
        <v>2</v>
      </c>
      <c r="O40">
        <v>6</v>
      </c>
      <c r="P40">
        <v>0</v>
      </c>
    </row>
    <row r="41" spans="1:16">
      <c r="A41" s="129"/>
      <c r="B41" s="712" t="s">
        <v>532</v>
      </c>
      <c r="C41" s="730">
        <v>0</v>
      </c>
      <c r="D41" s="303">
        <v>0</v>
      </c>
      <c r="E41" s="303">
        <v>0</v>
      </c>
      <c r="F41" s="303">
        <v>1</v>
      </c>
      <c r="G41" s="303">
        <v>0</v>
      </c>
      <c r="K41" t="s">
        <v>1288</v>
      </c>
      <c r="L41" s="1203">
        <v>32636</v>
      </c>
      <c r="M41">
        <v>8</v>
      </c>
      <c r="N41">
        <v>4</v>
      </c>
      <c r="O41">
        <v>18</v>
      </c>
      <c r="P41">
        <v>0</v>
      </c>
    </row>
    <row r="42" spans="1:16">
      <c r="A42" s="129" t="s">
        <v>2187</v>
      </c>
      <c r="B42" s="712" t="s">
        <v>1206</v>
      </c>
      <c r="C42" s="730">
        <v>116547</v>
      </c>
      <c r="D42" s="303">
        <v>12</v>
      </c>
      <c r="E42" s="303">
        <v>4</v>
      </c>
      <c r="F42" s="303">
        <v>29</v>
      </c>
      <c r="G42" s="303">
        <v>18</v>
      </c>
      <c r="K42" t="s">
        <v>1289</v>
      </c>
      <c r="L42" s="1203">
        <v>30764</v>
      </c>
      <c r="M42">
        <v>3</v>
      </c>
      <c r="N42">
        <v>0</v>
      </c>
      <c r="O42">
        <v>5</v>
      </c>
      <c r="P42">
        <v>0</v>
      </c>
    </row>
    <row r="43" spans="1:16">
      <c r="A43" s="129"/>
      <c r="B43" s="712" t="s">
        <v>1207</v>
      </c>
      <c r="C43" s="730">
        <v>105195</v>
      </c>
      <c r="D43" s="303">
        <v>13</v>
      </c>
      <c r="E43" s="303">
        <v>1</v>
      </c>
      <c r="F43" s="303">
        <v>12</v>
      </c>
      <c r="G43" s="303">
        <v>7</v>
      </c>
      <c r="K43" t="s">
        <v>454</v>
      </c>
      <c r="L43" s="1203">
        <v>30754.128226025539</v>
      </c>
      <c r="M43">
        <v>14</v>
      </c>
      <c r="N43">
        <v>0</v>
      </c>
      <c r="O43">
        <v>19</v>
      </c>
      <c r="P43">
        <v>0</v>
      </c>
    </row>
    <row r="44" spans="1:16">
      <c r="A44" s="129"/>
      <c r="B44" s="712" t="s">
        <v>1209</v>
      </c>
      <c r="C44" s="730">
        <v>102540</v>
      </c>
      <c r="D44" s="303">
        <v>12</v>
      </c>
      <c r="E44" s="303">
        <v>1</v>
      </c>
      <c r="F44" s="303">
        <v>17</v>
      </c>
      <c r="G44" s="303">
        <v>2</v>
      </c>
      <c r="K44" t="s">
        <v>1290</v>
      </c>
      <c r="L44" s="1203">
        <v>30467</v>
      </c>
      <c r="M44">
        <v>10</v>
      </c>
      <c r="N44">
        <v>0</v>
      </c>
      <c r="O44">
        <v>8</v>
      </c>
      <c r="P44">
        <v>0</v>
      </c>
    </row>
    <row r="45" spans="1:16">
      <c r="A45" s="129"/>
      <c r="B45" s="712" t="s">
        <v>1211</v>
      </c>
      <c r="C45" s="730">
        <v>99253</v>
      </c>
      <c r="D45" s="303">
        <v>12</v>
      </c>
      <c r="E45" s="303">
        <v>5</v>
      </c>
      <c r="F45" s="303">
        <v>14</v>
      </c>
      <c r="G45" s="303">
        <v>4</v>
      </c>
      <c r="K45" t="s">
        <v>1291</v>
      </c>
      <c r="L45" s="1203">
        <v>29631</v>
      </c>
      <c r="M45">
        <v>5</v>
      </c>
      <c r="N45">
        <v>3</v>
      </c>
      <c r="O45">
        <v>11</v>
      </c>
      <c r="P45">
        <v>0</v>
      </c>
    </row>
    <row r="46" spans="1:16">
      <c r="A46" s="129"/>
      <c r="B46" s="712" t="s">
        <v>1212</v>
      </c>
      <c r="C46" s="730">
        <v>83849</v>
      </c>
      <c r="D46" s="303">
        <v>20</v>
      </c>
      <c r="E46" s="303">
        <v>7</v>
      </c>
      <c r="F46" s="303">
        <v>16</v>
      </c>
      <c r="G46" s="303">
        <v>16</v>
      </c>
      <c r="K46" t="s">
        <v>457</v>
      </c>
      <c r="L46" s="1203">
        <v>29045</v>
      </c>
      <c r="M46">
        <v>2</v>
      </c>
      <c r="N46">
        <v>0</v>
      </c>
      <c r="O46">
        <v>0</v>
      </c>
      <c r="P46">
        <v>0</v>
      </c>
    </row>
    <row r="47" spans="1:16">
      <c r="A47" s="129"/>
      <c r="B47" s="712" t="s">
        <v>1214</v>
      </c>
      <c r="C47" s="730">
        <v>73744</v>
      </c>
      <c r="D47" s="303">
        <v>10</v>
      </c>
      <c r="E47" s="303">
        <v>3</v>
      </c>
      <c r="F47" s="303">
        <v>21</v>
      </c>
      <c r="G47" s="303">
        <v>7</v>
      </c>
      <c r="K47" t="s">
        <v>1292</v>
      </c>
      <c r="L47" s="1203">
        <v>28557.404781309429</v>
      </c>
      <c r="M47">
        <v>12</v>
      </c>
      <c r="N47">
        <v>1</v>
      </c>
      <c r="O47">
        <v>19</v>
      </c>
      <c r="P47">
        <v>0</v>
      </c>
    </row>
    <row r="48" spans="1:16">
      <c r="A48" s="129"/>
      <c r="B48" s="712" t="s">
        <v>1216</v>
      </c>
      <c r="C48" s="730">
        <v>66970</v>
      </c>
      <c r="D48" s="303">
        <v>11</v>
      </c>
      <c r="E48" s="303">
        <v>4</v>
      </c>
      <c r="F48" s="303">
        <v>15</v>
      </c>
      <c r="G48" s="303">
        <v>7</v>
      </c>
      <c r="K48" t="s">
        <v>1293</v>
      </c>
      <c r="L48" s="1203">
        <v>28293</v>
      </c>
      <c r="M48">
        <v>5</v>
      </c>
      <c r="N48">
        <v>12</v>
      </c>
      <c r="O48">
        <v>13</v>
      </c>
      <c r="P48">
        <v>0</v>
      </c>
    </row>
    <row r="49" spans="1:16">
      <c r="A49" s="129"/>
      <c r="B49" s="712" t="s">
        <v>1217</v>
      </c>
      <c r="C49" s="730">
        <v>63155</v>
      </c>
      <c r="D49" s="303">
        <v>4</v>
      </c>
      <c r="E49" s="303">
        <v>2</v>
      </c>
      <c r="F49" s="303">
        <v>9</v>
      </c>
      <c r="G49" s="303">
        <v>4</v>
      </c>
      <c r="K49" t="s">
        <v>635</v>
      </c>
      <c r="L49" s="1203">
        <v>27917</v>
      </c>
      <c r="M49">
        <v>3</v>
      </c>
      <c r="N49">
        <v>1</v>
      </c>
      <c r="O49">
        <v>3</v>
      </c>
      <c r="P49">
        <v>0</v>
      </c>
    </row>
    <row r="50" spans="1:16">
      <c r="A50" s="129"/>
      <c r="B50" s="712" t="s">
        <v>1218</v>
      </c>
      <c r="C50" s="730">
        <v>54009</v>
      </c>
      <c r="D50" s="303">
        <v>0</v>
      </c>
      <c r="E50" s="303">
        <v>29</v>
      </c>
      <c r="F50" s="303">
        <v>0</v>
      </c>
      <c r="G50" s="303">
        <v>58</v>
      </c>
      <c r="K50" t="s">
        <v>451</v>
      </c>
      <c r="L50" s="1203">
        <v>26798</v>
      </c>
      <c r="M50">
        <v>11</v>
      </c>
      <c r="N50">
        <v>3</v>
      </c>
      <c r="O50">
        <v>10</v>
      </c>
      <c r="P50">
        <v>0</v>
      </c>
    </row>
    <row r="51" spans="1:16">
      <c r="A51" s="129"/>
      <c r="B51" s="712" t="s">
        <v>1219</v>
      </c>
      <c r="C51" s="730">
        <v>51978</v>
      </c>
      <c r="D51" s="303">
        <v>0</v>
      </c>
      <c r="E51" s="303">
        <v>0</v>
      </c>
      <c r="F51" s="303">
        <v>79</v>
      </c>
      <c r="G51" s="303">
        <v>0</v>
      </c>
      <c r="K51" t="s">
        <v>1294</v>
      </c>
      <c r="L51" s="1203">
        <v>26656</v>
      </c>
      <c r="M51">
        <v>31</v>
      </c>
      <c r="N51">
        <v>12</v>
      </c>
      <c r="O51">
        <v>42</v>
      </c>
      <c r="P51">
        <v>0</v>
      </c>
    </row>
    <row r="52" spans="1:16">
      <c r="A52" s="129"/>
      <c r="B52" s="712" t="s">
        <v>1254</v>
      </c>
      <c r="C52" s="730">
        <v>50570</v>
      </c>
      <c r="D52" s="303">
        <v>6</v>
      </c>
      <c r="E52" s="303">
        <v>2</v>
      </c>
      <c r="F52" s="303">
        <v>11</v>
      </c>
      <c r="G52" s="303">
        <v>3</v>
      </c>
      <c r="K52" t="s">
        <v>1295</v>
      </c>
      <c r="L52" s="1203">
        <v>26633</v>
      </c>
      <c r="M52">
        <v>0</v>
      </c>
      <c r="N52">
        <v>13</v>
      </c>
      <c r="O52">
        <v>0</v>
      </c>
      <c r="P52">
        <v>0</v>
      </c>
    </row>
    <row r="53" spans="1:16">
      <c r="A53" s="129"/>
      <c r="B53" s="712" t="s">
        <v>1255</v>
      </c>
      <c r="C53" s="730">
        <v>48371</v>
      </c>
      <c r="D53" s="303">
        <v>14</v>
      </c>
      <c r="E53" s="303">
        <v>0</v>
      </c>
      <c r="F53" s="303">
        <v>13</v>
      </c>
      <c r="G53" s="303">
        <v>5</v>
      </c>
      <c r="K53" t="s">
        <v>447</v>
      </c>
      <c r="L53" s="1203">
        <v>26360.681336593319</v>
      </c>
      <c r="M53">
        <v>12</v>
      </c>
      <c r="N53">
        <v>0</v>
      </c>
      <c r="O53">
        <v>33</v>
      </c>
      <c r="P53">
        <v>0</v>
      </c>
    </row>
    <row r="54" spans="1:16">
      <c r="A54" s="129"/>
      <c r="B54" s="712" t="s">
        <v>1256</v>
      </c>
      <c r="C54" s="730">
        <v>39108</v>
      </c>
      <c r="D54" s="303">
        <v>7</v>
      </c>
      <c r="E54" s="303">
        <v>1</v>
      </c>
      <c r="F54" s="303">
        <v>9</v>
      </c>
      <c r="G54" s="303">
        <v>3</v>
      </c>
      <c r="K54" t="s">
        <v>1296</v>
      </c>
      <c r="L54" s="1203">
        <v>26175</v>
      </c>
      <c r="M54">
        <v>5</v>
      </c>
      <c r="N54">
        <v>3</v>
      </c>
      <c r="O54">
        <v>7</v>
      </c>
      <c r="P54">
        <v>0</v>
      </c>
    </row>
    <row r="55" spans="1:16">
      <c r="A55" s="129"/>
      <c r="B55" s="712" t="s">
        <v>1257</v>
      </c>
      <c r="C55" s="730">
        <v>37527</v>
      </c>
      <c r="D55" s="303">
        <v>3</v>
      </c>
      <c r="E55" s="303">
        <v>1</v>
      </c>
      <c r="F55" s="303">
        <v>10</v>
      </c>
      <c r="G55" s="303">
        <v>2</v>
      </c>
      <c r="K55" t="s">
        <v>450</v>
      </c>
      <c r="L55" s="1203">
        <v>26058</v>
      </c>
      <c r="M55">
        <v>10</v>
      </c>
      <c r="N55">
        <v>1</v>
      </c>
      <c r="O55">
        <v>11</v>
      </c>
      <c r="P55">
        <v>0</v>
      </c>
    </row>
    <row r="56" spans="1:16">
      <c r="A56" s="129"/>
      <c r="B56" s="712" t="s">
        <v>1258</v>
      </c>
      <c r="C56" s="730">
        <v>32780</v>
      </c>
      <c r="D56" s="303">
        <v>6</v>
      </c>
      <c r="E56" s="303">
        <v>1</v>
      </c>
      <c r="F56" s="303">
        <v>10</v>
      </c>
      <c r="G56" s="303">
        <v>0</v>
      </c>
      <c r="K56" t="s">
        <v>1297</v>
      </c>
      <c r="L56" s="1203">
        <v>25677</v>
      </c>
      <c r="M56">
        <v>6</v>
      </c>
      <c r="N56">
        <v>0</v>
      </c>
      <c r="O56">
        <v>23</v>
      </c>
      <c r="P56">
        <v>0</v>
      </c>
    </row>
    <row r="57" spans="1:16">
      <c r="A57" s="129"/>
      <c r="B57" s="712" t="s">
        <v>1259</v>
      </c>
      <c r="C57" s="730">
        <v>25317</v>
      </c>
      <c r="D57" s="303">
        <v>5</v>
      </c>
      <c r="E57" s="303">
        <v>1</v>
      </c>
      <c r="F57" s="303">
        <v>9</v>
      </c>
      <c r="G57" s="303">
        <v>2</v>
      </c>
      <c r="K57" t="s">
        <v>1298</v>
      </c>
      <c r="L57" s="1203">
        <v>25583</v>
      </c>
      <c r="M57">
        <v>11</v>
      </c>
      <c r="N57">
        <v>2</v>
      </c>
      <c r="O57">
        <v>37</v>
      </c>
      <c r="P57">
        <v>0</v>
      </c>
    </row>
    <row r="58" spans="1:16">
      <c r="A58" s="129"/>
      <c r="B58" s="712" t="s">
        <v>1260</v>
      </c>
      <c r="C58" s="730">
        <v>23878</v>
      </c>
      <c r="D58" s="303">
        <v>5</v>
      </c>
      <c r="E58" s="303">
        <v>0</v>
      </c>
      <c r="F58" s="303">
        <v>8</v>
      </c>
      <c r="G58" s="303">
        <v>2</v>
      </c>
      <c r="K58" t="s">
        <v>449</v>
      </c>
      <c r="L58" s="1203">
        <v>25518</v>
      </c>
      <c r="M58">
        <v>3</v>
      </c>
      <c r="N58">
        <v>0</v>
      </c>
      <c r="O58">
        <v>0</v>
      </c>
      <c r="P58">
        <v>0</v>
      </c>
    </row>
    <row r="59" spans="1:16">
      <c r="A59" s="129"/>
      <c r="B59" s="712" t="s">
        <v>1261</v>
      </c>
      <c r="C59" s="730">
        <v>21501</v>
      </c>
      <c r="D59" s="303">
        <v>7</v>
      </c>
      <c r="E59" s="303">
        <v>1</v>
      </c>
      <c r="F59" s="303">
        <v>18</v>
      </c>
      <c r="G59" s="303">
        <v>2</v>
      </c>
      <c r="K59" t="s">
        <v>1299</v>
      </c>
      <c r="L59" s="1203">
        <v>25119</v>
      </c>
      <c r="M59">
        <v>32</v>
      </c>
      <c r="N59">
        <v>1</v>
      </c>
      <c r="O59">
        <v>48</v>
      </c>
      <c r="P59">
        <v>0</v>
      </c>
    </row>
    <row r="60" spans="1:16">
      <c r="A60" s="129"/>
      <c r="B60" s="712" t="s">
        <v>1262</v>
      </c>
      <c r="C60" s="730">
        <v>15635</v>
      </c>
      <c r="D60" s="303">
        <v>8</v>
      </c>
      <c r="E60" s="303">
        <v>0</v>
      </c>
      <c r="F60" s="303">
        <v>10</v>
      </c>
      <c r="G60" s="303">
        <v>26</v>
      </c>
      <c r="K60" t="s">
        <v>1300</v>
      </c>
      <c r="L60" s="1203">
        <v>24642</v>
      </c>
      <c r="M60">
        <v>6</v>
      </c>
      <c r="N60">
        <v>2</v>
      </c>
      <c r="O60">
        <v>28</v>
      </c>
      <c r="P60">
        <v>0</v>
      </c>
    </row>
    <row r="61" spans="1:16">
      <c r="A61" s="129"/>
      <c r="B61" s="712" t="s">
        <v>1263</v>
      </c>
      <c r="C61" s="730">
        <v>10078</v>
      </c>
      <c r="D61" s="303">
        <v>1</v>
      </c>
      <c r="E61" s="303">
        <v>0</v>
      </c>
      <c r="F61" s="303">
        <v>3</v>
      </c>
      <c r="G61" s="303">
        <v>0</v>
      </c>
      <c r="K61" t="s">
        <v>1301</v>
      </c>
      <c r="L61" s="1203">
        <v>24163.957891877209</v>
      </c>
      <c r="M61">
        <v>8</v>
      </c>
      <c r="N61">
        <v>3</v>
      </c>
      <c r="O61">
        <v>45</v>
      </c>
      <c r="P61">
        <v>0</v>
      </c>
    </row>
    <row r="62" spans="1:16">
      <c r="A62" s="129"/>
      <c r="B62" s="712" t="s">
        <v>1264</v>
      </c>
      <c r="C62" s="730">
        <v>9645</v>
      </c>
      <c r="D62" s="303">
        <v>3</v>
      </c>
      <c r="E62" s="303">
        <v>1</v>
      </c>
      <c r="F62" s="303">
        <v>9</v>
      </c>
      <c r="G62" s="303">
        <v>0</v>
      </c>
      <c r="K62" t="s">
        <v>1302</v>
      </c>
      <c r="L62" s="1203">
        <v>24163.957891877209</v>
      </c>
      <c r="M62">
        <v>10</v>
      </c>
      <c r="N62">
        <v>1</v>
      </c>
      <c r="O62">
        <v>14</v>
      </c>
      <c r="P62">
        <v>0</v>
      </c>
    </row>
    <row r="63" spans="1:16">
      <c r="A63" s="129"/>
      <c r="B63" s="712" t="s">
        <v>1265</v>
      </c>
      <c r="C63" s="730">
        <v>6970</v>
      </c>
      <c r="D63" s="303">
        <v>2</v>
      </c>
      <c r="E63" s="303">
        <v>0</v>
      </c>
      <c r="F63" s="303">
        <v>4</v>
      </c>
      <c r="G63" s="303">
        <v>7</v>
      </c>
      <c r="K63" t="s">
        <v>1303</v>
      </c>
      <c r="L63" s="1203">
        <v>24161</v>
      </c>
      <c r="M63">
        <v>4</v>
      </c>
      <c r="N63">
        <v>1</v>
      </c>
      <c r="O63">
        <v>3</v>
      </c>
      <c r="P63">
        <v>0</v>
      </c>
    </row>
    <row r="64" spans="1:16">
      <c r="A64" s="129"/>
      <c r="B64" s="712" t="s">
        <v>1266</v>
      </c>
      <c r="C64" s="730">
        <v>4169</v>
      </c>
      <c r="D64" s="303">
        <v>0</v>
      </c>
      <c r="E64" s="303">
        <v>0</v>
      </c>
      <c r="F64" s="303">
        <v>4</v>
      </c>
      <c r="G64" s="303">
        <v>0</v>
      </c>
      <c r="K64" t="s">
        <v>1304</v>
      </c>
      <c r="L64" s="1203">
        <v>23677</v>
      </c>
      <c r="M64">
        <v>7</v>
      </c>
      <c r="N64">
        <v>0</v>
      </c>
      <c r="O64">
        <v>23</v>
      </c>
      <c r="P64">
        <v>0</v>
      </c>
    </row>
    <row r="65" spans="1:16">
      <c r="A65" s="129"/>
      <c r="B65" s="712" t="s">
        <v>1267</v>
      </c>
      <c r="C65" s="730">
        <v>0</v>
      </c>
      <c r="D65" s="303">
        <v>0</v>
      </c>
      <c r="E65" s="303">
        <v>0</v>
      </c>
      <c r="F65" s="303">
        <v>3</v>
      </c>
      <c r="G65" s="303">
        <v>2</v>
      </c>
      <c r="K65" t="s">
        <v>1305</v>
      </c>
      <c r="L65" s="1203">
        <v>23484</v>
      </c>
      <c r="M65">
        <v>11</v>
      </c>
      <c r="N65">
        <v>0</v>
      </c>
      <c r="O65">
        <v>33</v>
      </c>
      <c r="P65">
        <v>0</v>
      </c>
    </row>
    <row r="66" spans="1:16">
      <c r="A66" s="129"/>
      <c r="B66" s="712" t="s">
        <v>1268</v>
      </c>
      <c r="C66" s="730">
        <v>0</v>
      </c>
      <c r="D66" s="303">
        <v>0</v>
      </c>
      <c r="E66" s="303">
        <v>0</v>
      </c>
      <c r="F66" s="303">
        <v>0</v>
      </c>
      <c r="G66" s="303">
        <v>12</v>
      </c>
      <c r="K66" t="s">
        <v>455</v>
      </c>
      <c r="L66" s="1203">
        <v>23271</v>
      </c>
      <c r="M66">
        <v>21</v>
      </c>
      <c r="N66">
        <v>0</v>
      </c>
      <c r="O66">
        <v>28</v>
      </c>
      <c r="P66">
        <v>0</v>
      </c>
    </row>
    <row r="67" spans="1:16">
      <c r="A67" s="129"/>
      <c r="B67" s="712" t="s">
        <v>1269</v>
      </c>
      <c r="C67" s="730">
        <v>0</v>
      </c>
      <c r="D67" s="303">
        <v>0</v>
      </c>
      <c r="E67" s="303">
        <v>0</v>
      </c>
      <c r="F67" s="303">
        <v>4</v>
      </c>
      <c r="G67" s="303">
        <v>0</v>
      </c>
      <c r="K67" t="s">
        <v>1306</v>
      </c>
      <c r="L67" s="1203">
        <v>22621</v>
      </c>
      <c r="M67">
        <v>6</v>
      </c>
      <c r="N67">
        <v>0</v>
      </c>
      <c r="O67">
        <v>9</v>
      </c>
      <c r="P67">
        <v>0</v>
      </c>
    </row>
    <row r="68" spans="1:16">
      <c r="A68" s="129"/>
      <c r="B68" s="712" t="s">
        <v>1270</v>
      </c>
      <c r="C68" s="730">
        <v>0</v>
      </c>
      <c r="D68" s="303">
        <v>0</v>
      </c>
      <c r="E68" s="303">
        <v>0</v>
      </c>
      <c r="F68" s="303">
        <v>0</v>
      </c>
      <c r="G68" s="303">
        <v>3</v>
      </c>
      <c r="K68" t="s">
        <v>660</v>
      </c>
      <c r="L68" s="1203">
        <v>22079</v>
      </c>
      <c r="M68">
        <v>5</v>
      </c>
      <c r="N68">
        <v>0</v>
      </c>
      <c r="O68">
        <v>2</v>
      </c>
      <c r="P68">
        <v>0</v>
      </c>
    </row>
    <row r="69" spans="1:16">
      <c r="A69" s="129" t="s">
        <v>394</v>
      </c>
      <c r="B69" s="712" t="s">
        <v>1221</v>
      </c>
      <c r="C69" s="730">
        <v>45552</v>
      </c>
      <c r="D69" s="303">
        <v>7</v>
      </c>
      <c r="E69" s="303">
        <v>0</v>
      </c>
      <c r="F69" s="303">
        <v>14</v>
      </c>
      <c r="G69" s="303">
        <v>5</v>
      </c>
      <c r="K69" t="s">
        <v>1307</v>
      </c>
      <c r="L69" s="1203">
        <v>21967.2344471611</v>
      </c>
      <c r="M69">
        <v>6</v>
      </c>
      <c r="N69">
        <v>4</v>
      </c>
      <c r="O69">
        <v>5</v>
      </c>
      <c r="P69">
        <v>0</v>
      </c>
    </row>
    <row r="70" spans="1:16">
      <c r="A70" s="129"/>
      <c r="B70" s="712" t="s">
        <v>1223</v>
      </c>
      <c r="C70" s="730">
        <v>4393.4468894322199</v>
      </c>
      <c r="D70" s="303">
        <v>2</v>
      </c>
      <c r="E70" s="303">
        <v>0</v>
      </c>
      <c r="F70" s="303">
        <v>0</v>
      </c>
      <c r="G70" s="303">
        <v>4</v>
      </c>
      <c r="K70" t="s">
        <v>1308</v>
      </c>
      <c r="L70" s="1203">
        <v>21967.2344471611</v>
      </c>
      <c r="M70">
        <v>0</v>
      </c>
      <c r="N70">
        <v>10</v>
      </c>
      <c r="O70">
        <v>1</v>
      </c>
      <c r="P70">
        <v>0</v>
      </c>
    </row>
    <row r="71" spans="1:16">
      <c r="A71" s="129"/>
      <c r="B71" s="712" t="s">
        <v>541</v>
      </c>
      <c r="C71" s="730">
        <v>4393.4468894322199</v>
      </c>
      <c r="D71" s="303">
        <v>2</v>
      </c>
      <c r="E71" s="303">
        <v>0</v>
      </c>
      <c r="F71" s="303">
        <v>2</v>
      </c>
      <c r="G71" s="303">
        <v>0</v>
      </c>
      <c r="K71" t="s">
        <v>603</v>
      </c>
      <c r="L71" s="1203">
        <v>21595</v>
      </c>
      <c r="M71">
        <v>2</v>
      </c>
      <c r="N71">
        <v>1</v>
      </c>
      <c r="O71">
        <v>2</v>
      </c>
      <c r="P71">
        <v>0</v>
      </c>
    </row>
    <row r="72" spans="1:16">
      <c r="A72" s="129"/>
      <c r="B72" s="712" t="s">
        <v>1226</v>
      </c>
      <c r="C72" s="730">
        <v>4127</v>
      </c>
      <c r="D72" s="303">
        <v>0</v>
      </c>
      <c r="E72" s="303">
        <v>0</v>
      </c>
      <c r="F72" s="303">
        <v>0</v>
      </c>
      <c r="G72" s="303">
        <v>1</v>
      </c>
      <c r="K72" t="s">
        <v>452</v>
      </c>
      <c r="L72" s="1203">
        <v>21452</v>
      </c>
      <c r="M72">
        <v>16</v>
      </c>
      <c r="N72">
        <v>0</v>
      </c>
      <c r="O72">
        <v>16</v>
      </c>
      <c r="P72">
        <v>0</v>
      </c>
    </row>
    <row r="73" spans="1:16">
      <c r="A73" s="129"/>
      <c r="B73" s="712" t="s">
        <v>1227</v>
      </c>
      <c r="C73" s="730">
        <v>2196.72344471611</v>
      </c>
      <c r="D73" s="303">
        <v>1</v>
      </c>
      <c r="E73" s="303">
        <v>0</v>
      </c>
      <c r="F73" s="303">
        <v>1</v>
      </c>
      <c r="G73" s="303">
        <v>0</v>
      </c>
      <c r="K73" t="s">
        <v>1309</v>
      </c>
      <c r="L73" s="1203">
        <v>21067</v>
      </c>
      <c r="M73">
        <v>4</v>
      </c>
      <c r="N73">
        <v>0</v>
      </c>
      <c r="O73">
        <v>5</v>
      </c>
      <c r="P73">
        <v>0</v>
      </c>
    </row>
    <row r="74" spans="1:16">
      <c r="A74" s="129"/>
      <c r="B74" s="712" t="s">
        <v>1229</v>
      </c>
      <c r="C74" s="730">
        <v>2196.72344471611</v>
      </c>
      <c r="D74" s="303">
        <v>1</v>
      </c>
      <c r="E74" s="303">
        <v>0</v>
      </c>
      <c r="F74" s="303">
        <v>2</v>
      </c>
      <c r="G74" s="303">
        <v>0</v>
      </c>
      <c r="K74" t="s">
        <v>1310</v>
      </c>
      <c r="L74" s="1203">
        <v>20716</v>
      </c>
      <c r="M74">
        <v>4</v>
      </c>
      <c r="N74">
        <v>1</v>
      </c>
      <c r="O74">
        <v>4</v>
      </c>
      <c r="P74">
        <v>0</v>
      </c>
    </row>
    <row r="75" spans="1:16">
      <c r="A75" s="129"/>
      <c r="B75" s="712" t="s">
        <v>1230</v>
      </c>
      <c r="C75" s="730">
        <v>2196.72344471611</v>
      </c>
      <c r="D75" s="303">
        <v>1</v>
      </c>
      <c r="E75" s="303">
        <v>0</v>
      </c>
      <c r="F75" s="303">
        <v>0</v>
      </c>
      <c r="G75" s="303">
        <v>6</v>
      </c>
      <c r="K75" t="s">
        <v>1311</v>
      </c>
      <c r="L75" s="1203">
        <v>20615</v>
      </c>
      <c r="M75">
        <v>9</v>
      </c>
      <c r="N75">
        <v>0</v>
      </c>
      <c r="O75">
        <v>24</v>
      </c>
      <c r="P75">
        <v>0</v>
      </c>
    </row>
    <row r="76" spans="1:16">
      <c r="A76" s="129"/>
      <c r="B76" s="712" t="s">
        <v>1232</v>
      </c>
      <c r="C76" s="730">
        <v>1061</v>
      </c>
      <c r="D76" s="303">
        <v>0</v>
      </c>
      <c r="E76" s="303">
        <v>0</v>
      </c>
      <c r="F76" s="303">
        <v>1</v>
      </c>
      <c r="G76" s="303">
        <v>0</v>
      </c>
      <c r="K76" t="s">
        <v>1312</v>
      </c>
      <c r="L76" s="1203">
        <v>20326</v>
      </c>
      <c r="M76">
        <v>12</v>
      </c>
      <c r="N76">
        <v>1</v>
      </c>
      <c r="O76">
        <v>14</v>
      </c>
      <c r="P76">
        <v>0</v>
      </c>
    </row>
    <row r="77" spans="1:16">
      <c r="K77" t="s">
        <v>1313</v>
      </c>
      <c r="L77" s="1203">
        <v>20267</v>
      </c>
      <c r="M77">
        <v>2</v>
      </c>
      <c r="N77">
        <v>1</v>
      </c>
      <c r="O77">
        <v>1</v>
      </c>
      <c r="P77">
        <v>0</v>
      </c>
    </row>
    <row r="78" spans="1:16">
      <c r="K78" t="s">
        <v>1314</v>
      </c>
      <c r="L78" s="1203">
        <v>19937</v>
      </c>
      <c r="M78">
        <v>9</v>
      </c>
      <c r="N78">
        <v>1</v>
      </c>
      <c r="O78">
        <v>10</v>
      </c>
      <c r="P78">
        <v>0</v>
      </c>
    </row>
    <row r="79" spans="1:16">
      <c r="K79" t="s">
        <v>1315</v>
      </c>
      <c r="L79" s="1203">
        <v>19705</v>
      </c>
      <c r="M79">
        <v>9</v>
      </c>
      <c r="N79">
        <v>0</v>
      </c>
      <c r="O79">
        <v>23</v>
      </c>
      <c r="P79">
        <v>0</v>
      </c>
    </row>
    <row r="80" spans="1:16">
      <c r="K80" t="s">
        <v>1316</v>
      </c>
      <c r="L80" s="1203">
        <v>17989</v>
      </c>
      <c r="M80">
        <v>4</v>
      </c>
      <c r="N80">
        <v>1</v>
      </c>
      <c r="O80">
        <v>2</v>
      </c>
      <c r="P80">
        <v>0</v>
      </c>
    </row>
    <row r="81" spans="11:16">
      <c r="K81" t="s">
        <v>1317</v>
      </c>
      <c r="L81" s="1203">
        <v>17922</v>
      </c>
      <c r="M81">
        <v>14</v>
      </c>
      <c r="N81">
        <v>0</v>
      </c>
      <c r="O81">
        <v>5</v>
      </c>
      <c r="P81">
        <v>0</v>
      </c>
    </row>
    <row r="82" spans="11:16">
      <c r="K82" t="s">
        <v>683</v>
      </c>
      <c r="L82" s="1203">
        <v>17846</v>
      </c>
      <c r="M82">
        <v>2</v>
      </c>
      <c r="N82">
        <v>0</v>
      </c>
      <c r="O82">
        <v>0</v>
      </c>
      <c r="P82">
        <v>0</v>
      </c>
    </row>
    <row r="83" spans="11:16">
      <c r="K83" t="s">
        <v>456</v>
      </c>
      <c r="L83" s="1203">
        <v>17670</v>
      </c>
      <c r="M83">
        <v>4</v>
      </c>
      <c r="N83">
        <v>1</v>
      </c>
      <c r="O83">
        <v>4</v>
      </c>
      <c r="P83">
        <v>0</v>
      </c>
    </row>
    <row r="84" spans="11:16">
      <c r="K84" t="s">
        <v>1318</v>
      </c>
      <c r="L84" s="1203">
        <v>17573.78755772888</v>
      </c>
      <c r="M84">
        <v>8</v>
      </c>
      <c r="N84">
        <v>0</v>
      </c>
      <c r="O84">
        <v>22</v>
      </c>
      <c r="P84">
        <v>0</v>
      </c>
    </row>
    <row r="85" spans="11:16">
      <c r="K85" t="s">
        <v>1319</v>
      </c>
      <c r="L85" s="1203">
        <v>17573.78755772888</v>
      </c>
      <c r="M85">
        <v>4</v>
      </c>
      <c r="N85">
        <v>4</v>
      </c>
      <c r="O85">
        <v>8</v>
      </c>
      <c r="P85">
        <v>0</v>
      </c>
    </row>
    <row r="86" spans="11:16">
      <c r="K86" t="s">
        <v>1320</v>
      </c>
      <c r="L86" s="1203">
        <v>17398</v>
      </c>
      <c r="M86">
        <v>6</v>
      </c>
      <c r="N86">
        <v>2</v>
      </c>
      <c r="O86">
        <v>8</v>
      </c>
      <c r="P86">
        <v>0</v>
      </c>
    </row>
    <row r="87" spans="11:16">
      <c r="K87" t="s">
        <v>1321</v>
      </c>
      <c r="L87" s="1203">
        <v>17309</v>
      </c>
      <c r="M87">
        <v>5</v>
      </c>
      <c r="N87">
        <v>0</v>
      </c>
      <c r="O87">
        <v>5</v>
      </c>
      <c r="P87">
        <v>0</v>
      </c>
    </row>
    <row r="88" spans="11:16">
      <c r="K88" t="s">
        <v>1322</v>
      </c>
      <c r="L88" s="1203">
        <v>17220</v>
      </c>
      <c r="M88">
        <v>8</v>
      </c>
      <c r="N88">
        <v>1</v>
      </c>
      <c r="O88">
        <v>18</v>
      </c>
      <c r="P88">
        <v>0</v>
      </c>
    </row>
    <row r="89" spans="11:16">
      <c r="K89" t="s">
        <v>655</v>
      </c>
      <c r="L89" s="1203">
        <v>16189</v>
      </c>
      <c r="M89">
        <v>4</v>
      </c>
      <c r="N89">
        <v>1</v>
      </c>
      <c r="O89">
        <v>3</v>
      </c>
      <c r="P89">
        <v>0</v>
      </c>
    </row>
    <row r="90" spans="11:16">
      <c r="K90" t="s">
        <v>1323</v>
      </c>
      <c r="L90" s="1203">
        <v>16151</v>
      </c>
      <c r="M90">
        <v>12</v>
      </c>
      <c r="N90">
        <v>0</v>
      </c>
      <c r="O90">
        <v>4</v>
      </c>
      <c r="P90">
        <v>0</v>
      </c>
    </row>
    <row r="91" spans="11:16">
      <c r="K91" t="s">
        <v>462</v>
      </c>
      <c r="L91" s="1203">
        <v>16057</v>
      </c>
      <c r="M91">
        <v>18</v>
      </c>
      <c r="N91">
        <v>1</v>
      </c>
      <c r="O91">
        <v>9</v>
      </c>
      <c r="P91">
        <v>0</v>
      </c>
    </row>
    <row r="92" spans="11:16">
      <c r="K92" t="s">
        <v>1324</v>
      </c>
      <c r="L92" s="1203">
        <v>15685</v>
      </c>
      <c r="M92">
        <v>2</v>
      </c>
      <c r="N92">
        <v>1</v>
      </c>
      <c r="O92">
        <v>1</v>
      </c>
      <c r="P92">
        <v>0</v>
      </c>
    </row>
    <row r="93" spans="11:16">
      <c r="K93" t="s">
        <v>1325</v>
      </c>
      <c r="L93" s="1203">
        <v>15620</v>
      </c>
      <c r="M93">
        <v>3</v>
      </c>
      <c r="N93">
        <v>3</v>
      </c>
      <c r="O93">
        <v>8</v>
      </c>
      <c r="P93">
        <v>0</v>
      </c>
    </row>
    <row r="94" spans="11:16">
      <c r="K94" t="s">
        <v>1326</v>
      </c>
      <c r="L94" s="1203">
        <v>15487</v>
      </c>
      <c r="M94">
        <v>8</v>
      </c>
      <c r="N94">
        <v>1</v>
      </c>
      <c r="O94">
        <v>8</v>
      </c>
      <c r="P94">
        <v>0</v>
      </c>
    </row>
    <row r="95" spans="11:16">
      <c r="K95" t="s">
        <v>1327</v>
      </c>
      <c r="L95" s="1203">
        <v>15377.06411301277</v>
      </c>
      <c r="M95">
        <v>4</v>
      </c>
      <c r="N95">
        <v>3</v>
      </c>
      <c r="O95">
        <v>6</v>
      </c>
      <c r="P95">
        <v>0</v>
      </c>
    </row>
    <row r="96" spans="11:16">
      <c r="K96" t="s">
        <v>1328</v>
      </c>
      <c r="L96" s="1203">
        <v>15377.06411301277</v>
      </c>
      <c r="M96">
        <v>0</v>
      </c>
      <c r="N96">
        <v>7</v>
      </c>
      <c r="O96">
        <v>1</v>
      </c>
      <c r="P96">
        <v>0</v>
      </c>
    </row>
    <row r="97" spans="11:16">
      <c r="K97" t="s">
        <v>613</v>
      </c>
      <c r="L97" s="1203">
        <v>15377.06411301277</v>
      </c>
      <c r="M97">
        <v>5</v>
      </c>
      <c r="N97">
        <v>2</v>
      </c>
      <c r="O97">
        <v>5</v>
      </c>
      <c r="P97">
        <v>0</v>
      </c>
    </row>
    <row r="98" spans="11:16">
      <c r="K98" t="s">
        <v>1329</v>
      </c>
      <c r="L98" s="1203">
        <v>15189</v>
      </c>
      <c r="M98">
        <v>3</v>
      </c>
      <c r="N98">
        <v>2</v>
      </c>
      <c r="O98">
        <v>5</v>
      </c>
      <c r="P98">
        <v>0</v>
      </c>
    </row>
    <row r="99" spans="11:16">
      <c r="K99" t="s">
        <v>458</v>
      </c>
      <c r="L99" s="1203">
        <v>14720</v>
      </c>
      <c r="M99">
        <v>10</v>
      </c>
      <c r="N99">
        <v>0</v>
      </c>
      <c r="O99">
        <v>11</v>
      </c>
      <c r="P99">
        <v>0</v>
      </c>
    </row>
    <row r="100" spans="11:16">
      <c r="K100" t="s">
        <v>1330</v>
      </c>
      <c r="L100" s="1203">
        <v>14413</v>
      </c>
      <c r="M100">
        <v>2</v>
      </c>
      <c r="N100">
        <v>1</v>
      </c>
      <c r="O100">
        <v>3</v>
      </c>
      <c r="P100">
        <v>0</v>
      </c>
    </row>
    <row r="101" spans="11:16">
      <c r="K101" t="s">
        <v>1331</v>
      </c>
      <c r="L101" s="1203">
        <v>14262</v>
      </c>
      <c r="M101">
        <v>6</v>
      </c>
      <c r="N101">
        <v>1</v>
      </c>
      <c r="O101">
        <v>6</v>
      </c>
      <c r="P101">
        <v>0</v>
      </c>
    </row>
    <row r="102" spans="11:16">
      <c r="K102" t="s">
        <v>1332</v>
      </c>
      <c r="L102" s="1203">
        <v>14216</v>
      </c>
      <c r="M102">
        <v>4</v>
      </c>
      <c r="N102">
        <v>2</v>
      </c>
      <c r="O102">
        <v>7</v>
      </c>
      <c r="P102">
        <v>0</v>
      </c>
    </row>
    <row r="103" spans="11:16">
      <c r="K103" t="s">
        <v>1333</v>
      </c>
      <c r="L103" s="1203">
        <v>14215</v>
      </c>
      <c r="M103">
        <v>1</v>
      </c>
      <c r="N103">
        <v>1</v>
      </c>
      <c r="O103">
        <v>11</v>
      </c>
      <c r="P103">
        <v>0</v>
      </c>
    </row>
    <row r="104" spans="11:16">
      <c r="K104" t="s">
        <v>1334</v>
      </c>
      <c r="L104" s="1203">
        <v>13327</v>
      </c>
      <c r="M104">
        <v>2</v>
      </c>
      <c r="N104">
        <v>0</v>
      </c>
      <c r="O104">
        <v>0</v>
      </c>
      <c r="P104">
        <v>0</v>
      </c>
    </row>
    <row r="105" spans="11:16">
      <c r="K105" t="s">
        <v>1335</v>
      </c>
      <c r="L105" s="1203">
        <v>13275</v>
      </c>
      <c r="M105">
        <v>3</v>
      </c>
      <c r="N105">
        <v>1</v>
      </c>
      <c r="O105">
        <v>2</v>
      </c>
      <c r="P105">
        <v>0</v>
      </c>
    </row>
    <row r="106" spans="11:16">
      <c r="K106" t="s">
        <v>1336</v>
      </c>
      <c r="L106" s="1203">
        <v>13254</v>
      </c>
      <c r="M106">
        <v>2</v>
      </c>
      <c r="N106">
        <v>1</v>
      </c>
      <c r="O106">
        <v>4</v>
      </c>
      <c r="P106">
        <v>0</v>
      </c>
    </row>
    <row r="107" spans="11:16">
      <c r="K107" t="s">
        <v>521</v>
      </c>
      <c r="L107" s="1203">
        <v>13242</v>
      </c>
      <c r="M107">
        <v>2</v>
      </c>
      <c r="N107">
        <v>1</v>
      </c>
      <c r="O107">
        <v>3</v>
      </c>
      <c r="P107">
        <v>0</v>
      </c>
    </row>
    <row r="108" spans="11:16">
      <c r="K108" t="s">
        <v>448</v>
      </c>
      <c r="L108" s="1203">
        <v>13182</v>
      </c>
      <c r="M108">
        <v>13</v>
      </c>
      <c r="N108">
        <v>2</v>
      </c>
      <c r="O108">
        <v>17</v>
      </c>
      <c r="P108">
        <v>0</v>
      </c>
    </row>
    <row r="109" spans="11:16">
      <c r="K109" t="s">
        <v>1337</v>
      </c>
      <c r="L109" s="1203">
        <v>13180.34066829666</v>
      </c>
      <c r="M109">
        <v>5</v>
      </c>
      <c r="N109">
        <v>1</v>
      </c>
      <c r="O109">
        <v>5</v>
      </c>
      <c r="P109">
        <v>0</v>
      </c>
    </row>
    <row r="110" spans="11:16">
      <c r="K110" t="s">
        <v>1338</v>
      </c>
      <c r="L110" s="1203">
        <v>13180.34066829666</v>
      </c>
      <c r="M110">
        <v>0</v>
      </c>
      <c r="N110">
        <v>6</v>
      </c>
      <c r="O110">
        <v>0</v>
      </c>
      <c r="P110">
        <v>0</v>
      </c>
    </row>
    <row r="111" spans="11:16">
      <c r="K111" t="s">
        <v>1339</v>
      </c>
      <c r="L111" s="1203">
        <v>13180.34066829666</v>
      </c>
      <c r="M111">
        <v>4</v>
      </c>
      <c r="N111">
        <v>2</v>
      </c>
      <c r="O111">
        <v>6</v>
      </c>
      <c r="P111">
        <v>2</v>
      </c>
    </row>
    <row r="112" spans="11:16">
      <c r="K112" t="s">
        <v>1340</v>
      </c>
      <c r="L112" s="1203">
        <v>13180.34066829666</v>
      </c>
      <c r="M112">
        <v>3</v>
      </c>
      <c r="N112">
        <v>3</v>
      </c>
      <c r="O112">
        <v>1</v>
      </c>
      <c r="P112">
        <v>0</v>
      </c>
    </row>
    <row r="113" spans="11:16">
      <c r="K113" t="s">
        <v>1341</v>
      </c>
      <c r="L113" s="1203">
        <v>13180.34066829666</v>
      </c>
      <c r="M113">
        <v>6</v>
      </c>
      <c r="N113">
        <v>0</v>
      </c>
      <c r="O113">
        <v>11</v>
      </c>
      <c r="P113">
        <v>0</v>
      </c>
    </row>
    <row r="114" spans="11:16">
      <c r="K114" t="s">
        <v>1342</v>
      </c>
      <c r="L114" s="1203">
        <v>13180.34066829666</v>
      </c>
      <c r="M114">
        <v>3</v>
      </c>
      <c r="N114">
        <v>3</v>
      </c>
      <c r="O114">
        <v>7</v>
      </c>
      <c r="P114">
        <v>0</v>
      </c>
    </row>
    <row r="115" spans="11:16">
      <c r="K115" t="s">
        <v>1343</v>
      </c>
      <c r="L115" s="1203">
        <v>12752</v>
      </c>
      <c r="M115">
        <v>3</v>
      </c>
      <c r="N115">
        <v>0</v>
      </c>
      <c r="O115">
        <v>4</v>
      </c>
      <c r="P115">
        <v>0</v>
      </c>
    </row>
    <row r="116" spans="11:16">
      <c r="K116" t="s">
        <v>1344</v>
      </c>
      <c r="L116" s="1203">
        <v>12518</v>
      </c>
      <c r="M116">
        <v>9</v>
      </c>
      <c r="N116">
        <v>2</v>
      </c>
      <c r="O116">
        <v>6</v>
      </c>
      <c r="P116">
        <v>0</v>
      </c>
    </row>
    <row r="117" spans="11:16">
      <c r="K117" t="s">
        <v>469</v>
      </c>
      <c r="L117" s="1203">
        <v>12480</v>
      </c>
      <c r="M117">
        <v>2</v>
      </c>
      <c r="N117">
        <v>0</v>
      </c>
      <c r="O117">
        <v>0</v>
      </c>
      <c r="P117">
        <v>0</v>
      </c>
    </row>
    <row r="118" spans="11:16">
      <c r="K118" t="s">
        <v>1345</v>
      </c>
      <c r="L118" s="1203">
        <v>12236</v>
      </c>
      <c r="M118">
        <v>5</v>
      </c>
      <c r="N118">
        <v>2</v>
      </c>
      <c r="O118">
        <v>6</v>
      </c>
      <c r="P118">
        <v>0</v>
      </c>
    </row>
    <row r="119" spans="11:16">
      <c r="K119" t="s">
        <v>1346</v>
      </c>
      <c r="L119" s="1203">
        <v>12149</v>
      </c>
      <c r="M119">
        <v>19</v>
      </c>
      <c r="N119">
        <v>0</v>
      </c>
      <c r="O119">
        <v>11</v>
      </c>
      <c r="P119">
        <v>0</v>
      </c>
    </row>
    <row r="120" spans="11:16">
      <c r="K120" t="s">
        <v>459</v>
      </c>
      <c r="L120" s="1203">
        <v>12041</v>
      </c>
      <c r="M120">
        <v>3</v>
      </c>
      <c r="N120">
        <v>0</v>
      </c>
      <c r="O120">
        <v>0</v>
      </c>
      <c r="P120">
        <v>0</v>
      </c>
    </row>
    <row r="121" spans="11:16">
      <c r="K121" t="s">
        <v>1347</v>
      </c>
      <c r="L121" s="1203">
        <v>11870</v>
      </c>
      <c r="M121">
        <v>1</v>
      </c>
      <c r="N121">
        <v>0</v>
      </c>
      <c r="O121">
        <v>2</v>
      </c>
      <c r="P121">
        <v>0</v>
      </c>
    </row>
    <row r="122" spans="11:16">
      <c r="K122" t="s">
        <v>1348</v>
      </c>
      <c r="L122" s="1203">
        <v>11156</v>
      </c>
      <c r="M122">
        <v>2</v>
      </c>
      <c r="N122">
        <v>0</v>
      </c>
      <c r="O122">
        <v>10</v>
      </c>
      <c r="P122">
        <v>0</v>
      </c>
    </row>
    <row r="123" spans="11:16">
      <c r="K123" t="s">
        <v>1349</v>
      </c>
      <c r="L123" s="1203">
        <v>11151</v>
      </c>
      <c r="M123">
        <v>3</v>
      </c>
      <c r="N123">
        <v>4</v>
      </c>
      <c r="O123">
        <v>5</v>
      </c>
      <c r="P123">
        <v>0</v>
      </c>
    </row>
    <row r="124" spans="11:16">
      <c r="K124" t="s">
        <v>1350</v>
      </c>
      <c r="L124" s="1203">
        <v>11128</v>
      </c>
      <c r="M124">
        <v>0</v>
      </c>
      <c r="N124">
        <v>13</v>
      </c>
      <c r="O124">
        <v>5</v>
      </c>
      <c r="P124">
        <v>0</v>
      </c>
    </row>
    <row r="125" spans="11:16">
      <c r="K125" t="s">
        <v>1351</v>
      </c>
      <c r="L125" s="1203">
        <v>11113</v>
      </c>
      <c r="M125">
        <v>9</v>
      </c>
      <c r="N125">
        <v>2</v>
      </c>
      <c r="O125">
        <v>11</v>
      </c>
      <c r="P125">
        <v>0</v>
      </c>
    </row>
    <row r="126" spans="11:16">
      <c r="K126" t="s">
        <v>661</v>
      </c>
      <c r="L126" s="1203">
        <v>10983.61722358055</v>
      </c>
      <c r="M126">
        <v>3</v>
      </c>
      <c r="N126">
        <v>2</v>
      </c>
      <c r="O126">
        <v>15</v>
      </c>
      <c r="P126">
        <v>0</v>
      </c>
    </row>
    <row r="127" spans="11:16">
      <c r="K127" t="s">
        <v>1352</v>
      </c>
      <c r="L127" s="1203">
        <v>10983.61722358055</v>
      </c>
      <c r="M127">
        <v>4</v>
      </c>
      <c r="N127">
        <v>1</v>
      </c>
      <c r="O127">
        <v>11</v>
      </c>
      <c r="P127">
        <v>0</v>
      </c>
    </row>
    <row r="128" spans="11:16">
      <c r="K128" t="s">
        <v>1353</v>
      </c>
      <c r="L128" s="1203">
        <v>10983.61722358055</v>
      </c>
      <c r="M128">
        <v>0</v>
      </c>
      <c r="N128">
        <v>5</v>
      </c>
      <c r="O128">
        <v>2</v>
      </c>
      <c r="P128">
        <v>0</v>
      </c>
    </row>
    <row r="129" spans="11:16">
      <c r="K129" t="s">
        <v>1354</v>
      </c>
      <c r="L129" s="1203">
        <v>10983.61722358055</v>
      </c>
      <c r="M129">
        <v>4</v>
      </c>
      <c r="N129">
        <v>1</v>
      </c>
      <c r="O129">
        <v>2</v>
      </c>
      <c r="P129">
        <v>0</v>
      </c>
    </row>
    <row r="130" spans="11:16">
      <c r="K130" t="s">
        <v>1355</v>
      </c>
      <c r="L130" s="1203">
        <v>10983.61722358055</v>
      </c>
      <c r="M130">
        <v>5</v>
      </c>
      <c r="N130">
        <v>0</v>
      </c>
      <c r="O130">
        <v>3</v>
      </c>
      <c r="P130">
        <v>0</v>
      </c>
    </row>
    <row r="131" spans="11:16">
      <c r="K131" t="s">
        <v>1356</v>
      </c>
      <c r="L131" s="1203">
        <v>10983.61722358055</v>
      </c>
      <c r="M131">
        <v>0</v>
      </c>
      <c r="N131">
        <v>5</v>
      </c>
      <c r="O131">
        <v>2</v>
      </c>
      <c r="P131">
        <v>0</v>
      </c>
    </row>
    <row r="132" spans="11:16">
      <c r="K132" t="s">
        <v>1357</v>
      </c>
      <c r="L132" s="1203">
        <v>10983.61722358055</v>
      </c>
      <c r="M132">
        <v>0</v>
      </c>
      <c r="N132">
        <v>5</v>
      </c>
      <c r="O132">
        <v>2</v>
      </c>
      <c r="P132">
        <v>0</v>
      </c>
    </row>
    <row r="133" spans="11:16">
      <c r="K133" t="s">
        <v>1358</v>
      </c>
      <c r="L133" s="1203">
        <v>10983.61722358055</v>
      </c>
      <c r="M133">
        <v>0</v>
      </c>
      <c r="N133">
        <v>5</v>
      </c>
      <c r="O133">
        <v>0</v>
      </c>
      <c r="P133">
        <v>0</v>
      </c>
    </row>
    <row r="134" spans="11:16">
      <c r="K134" t="s">
        <v>552</v>
      </c>
      <c r="L134" s="1203">
        <v>10983.61722358055</v>
      </c>
      <c r="M134">
        <v>0</v>
      </c>
      <c r="N134">
        <v>5</v>
      </c>
      <c r="O134">
        <v>1</v>
      </c>
      <c r="P134">
        <v>0</v>
      </c>
    </row>
    <row r="135" spans="11:16">
      <c r="K135" t="s">
        <v>1359</v>
      </c>
      <c r="L135" s="1203">
        <v>10983.61722358055</v>
      </c>
      <c r="M135">
        <v>0</v>
      </c>
      <c r="N135">
        <v>5</v>
      </c>
      <c r="O135">
        <v>0</v>
      </c>
      <c r="P135">
        <v>0</v>
      </c>
    </row>
    <row r="136" spans="11:16">
      <c r="K136" t="s">
        <v>1360</v>
      </c>
      <c r="L136" s="1203">
        <v>10983.61722358055</v>
      </c>
      <c r="M136">
        <v>0</v>
      </c>
      <c r="N136">
        <v>5</v>
      </c>
      <c r="O136">
        <v>1</v>
      </c>
      <c r="P136">
        <v>0</v>
      </c>
    </row>
    <row r="137" spans="11:16">
      <c r="K137" t="s">
        <v>562</v>
      </c>
      <c r="L137" s="1203">
        <v>10983.61722358055</v>
      </c>
      <c r="M137">
        <v>5</v>
      </c>
      <c r="N137">
        <v>0</v>
      </c>
      <c r="O137">
        <v>3</v>
      </c>
      <c r="P137">
        <v>0</v>
      </c>
    </row>
    <row r="138" spans="11:16">
      <c r="K138" t="s">
        <v>1361</v>
      </c>
      <c r="L138" s="1203">
        <v>10851</v>
      </c>
      <c r="M138">
        <v>12</v>
      </c>
      <c r="N138">
        <v>2</v>
      </c>
      <c r="O138">
        <v>25</v>
      </c>
      <c r="P138">
        <v>0</v>
      </c>
    </row>
    <row r="139" spans="11:16">
      <c r="K139" t="s">
        <v>460</v>
      </c>
      <c r="L139" s="1203">
        <v>10623</v>
      </c>
      <c r="M139">
        <v>4</v>
      </c>
      <c r="N139">
        <v>3</v>
      </c>
      <c r="O139">
        <v>19</v>
      </c>
      <c r="P139">
        <v>0</v>
      </c>
    </row>
    <row r="140" spans="11:16">
      <c r="K140" t="s">
        <v>1362</v>
      </c>
      <c r="L140" s="1203">
        <v>10618</v>
      </c>
      <c r="M140">
        <v>8</v>
      </c>
      <c r="N140">
        <v>0</v>
      </c>
      <c r="O140">
        <v>4</v>
      </c>
      <c r="P140">
        <v>0</v>
      </c>
    </row>
    <row r="141" spans="11:16">
      <c r="K141" t="s">
        <v>1363</v>
      </c>
      <c r="L141" s="1203">
        <v>10396</v>
      </c>
      <c r="M141">
        <v>2</v>
      </c>
      <c r="N141">
        <v>0</v>
      </c>
      <c r="O141">
        <v>2</v>
      </c>
      <c r="P141">
        <v>0</v>
      </c>
    </row>
    <row r="142" spans="11:16">
      <c r="K142" t="s">
        <v>570</v>
      </c>
      <c r="L142" s="1203">
        <v>10325</v>
      </c>
      <c r="M142">
        <v>2</v>
      </c>
      <c r="N142">
        <v>0</v>
      </c>
      <c r="O142">
        <v>2</v>
      </c>
      <c r="P142">
        <v>0</v>
      </c>
    </row>
    <row r="143" spans="11:16">
      <c r="K143" t="s">
        <v>1364</v>
      </c>
      <c r="L143" s="1203">
        <v>10240</v>
      </c>
      <c r="M143">
        <v>1</v>
      </c>
      <c r="N143">
        <v>0</v>
      </c>
      <c r="O143">
        <v>1</v>
      </c>
      <c r="P143">
        <v>0</v>
      </c>
    </row>
    <row r="144" spans="11:16">
      <c r="K144" t="s">
        <v>1365</v>
      </c>
      <c r="L144" s="1203">
        <v>9789</v>
      </c>
      <c r="M144">
        <v>0</v>
      </c>
      <c r="N144">
        <v>12</v>
      </c>
      <c r="O144">
        <v>27</v>
      </c>
      <c r="P144">
        <v>0</v>
      </c>
    </row>
    <row r="145" spans="11:16">
      <c r="K145" t="s">
        <v>1366</v>
      </c>
      <c r="L145" s="1203">
        <v>9702</v>
      </c>
      <c r="M145">
        <v>1</v>
      </c>
      <c r="N145">
        <v>0</v>
      </c>
      <c r="O145">
        <v>2</v>
      </c>
      <c r="P145">
        <v>0</v>
      </c>
    </row>
    <row r="146" spans="11:16">
      <c r="K146" t="s">
        <v>606</v>
      </c>
      <c r="L146" s="1203">
        <v>9501</v>
      </c>
      <c r="M146">
        <v>2</v>
      </c>
      <c r="N146">
        <v>1</v>
      </c>
      <c r="O146">
        <v>3</v>
      </c>
      <c r="P146">
        <v>0</v>
      </c>
    </row>
    <row r="147" spans="11:16">
      <c r="K147" t="s">
        <v>1367</v>
      </c>
      <c r="L147" s="1203">
        <v>9459</v>
      </c>
      <c r="M147">
        <v>1</v>
      </c>
      <c r="N147">
        <v>7</v>
      </c>
      <c r="O147">
        <v>3</v>
      </c>
      <c r="P147">
        <v>0</v>
      </c>
    </row>
    <row r="148" spans="11:16">
      <c r="K148" t="s">
        <v>1368</v>
      </c>
      <c r="L148" s="1203">
        <v>9315</v>
      </c>
      <c r="M148">
        <v>7</v>
      </c>
      <c r="N148">
        <v>1</v>
      </c>
      <c r="O148">
        <v>8</v>
      </c>
      <c r="P148">
        <v>0</v>
      </c>
    </row>
    <row r="149" spans="11:16">
      <c r="K149" t="s">
        <v>1369</v>
      </c>
      <c r="L149" s="1203">
        <v>9149</v>
      </c>
      <c r="M149">
        <v>7</v>
      </c>
      <c r="N149">
        <v>0</v>
      </c>
      <c r="O149">
        <v>15</v>
      </c>
      <c r="P149">
        <v>0</v>
      </c>
    </row>
    <row r="150" spans="11:16">
      <c r="K150" t="s">
        <v>1370</v>
      </c>
      <c r="L150" s="1203">
        <v>9052</v>
      </c>
      <c r="M150">
        <v>2</v>
      </c>
      <c r="N150">
        <v>1</v>
      </c>
      <c r="O150">
        <v>1</v>
      </c>
      <c r="P150">
        <v>0</v>
      </c>
    </row>
    <row r="151" spans="11:16">
      <c r="K151" t="s">
        <v>1371</v>
      </c>
      <c r="L151" s="1203">
        <v>9043</v>
      </c>
      <c r="M151">
        <v>2</v>
      </c>
      <c r="N151">
        <v>0</v>
      </c>
      <c r="O151">
        <v>0</v>
      </c>
      <c r="P151">
        <v>0</v>
      </c>
    </row>
    <row r="152" spans="11:16">
      <c r="K152" t="s">
        <v>1372</v>
      </c>
      <c r="L152" s="1203">
        <v>8982</v>
      </c>
      <c r="M152">
        <v>4</v>
      </c>
      <c r="N152">
        <v>1</v>
      </c>
      <c r="O152">
        <v>5</v>
      </c>
      <c r="P152">
        <v>0</v>
      </c>
    </row>
    <row r="153" spans="11:16">
      <c r="K153" t="s">
        <v>1373</v>
      </c>
      <c r="L153" s="1203">
        <v>8951</v>
      </c>
      <c r="M153">
        <v>3</v>
      </c>
      <c r="N153">
        <v>0</v>
      </c>
      <c r="O153">
        <v>1</v>
      </c>
      <c r="P153">
        <v>0</v>
      </c>
    </row>
    <row r="154" spans="11:16">
      <c r="K154" t="s">
        <v>1374</v>
      </c>
      <c r="L154" s="1203">
        <v>8786.8937788644398</v>
      </c>
      <c r="M154">
        <v>0</v>
      </c>
      <c r="N154">
        <v>4</v>
      </c>
      <c r="O154">
        <v>3</v>
      </c>
      <c r="P154">
        <v>0</v>
      </c>
    </row>
    <row r="155" spans="11:16">
      <c r="K155" t="s">
        <v>1375</v>
      </c>
      <c r="L155" s="1203">
        <v>8786.8937788644398</v>
      </c>
      <c r="M155">
        <v>4</v>
      </c>
      <c r="N155">
        <v>0</v>
      </c>
      <c r="O155">
        <v>5</v>
      </c>
      <c r="P155">
        <v>0</v>
      </c>
    </row>
    <row r="156" spans="11:16">
      <c r="K156" t="s">
        <v>1376</v>
      </c>
      <c r="L156" s="1203">
        <v>8786.8937788644398</v>
      </c>
      <c r="M156">
        <v>4</v>
      </c>
      <c r="N156">
        <v>0</v>
      </c>
      <c r="O156">
        <v>11</v>
      </c>
      <c r="P156">
        <v>0</v>
      </c>
    </row>
    <row r="157" spans="11:16">
      <c r="K157" t="s">
        <v>1377</v>
      </c>
      <c r="L157" s="1203">
        <v>8786.8937788644398</v>
      </c>
      <c r="M157">
        <v>3</v>
      </c>
      <c r="N157">
        <v>1</v>
      </c>
      <c r="O157">
        <v>3</v>
      </c>
      <c r="P157">
        <v>0</v>
      </c>
    </row>
    <row r="158" spans="11:16">
      <c r="K158" t="s">
        <v>662</v>
      </c>
      <c r="L158" s="1203">
        <v>8786.8937788644398</v>
      </c>
      <c r="M158">
        <v>3</v>
      </c>
      <c r="N158">
        <v>1</v>
      </c>
      <c r="O158">
        <v>1</v>
      </c>
      <c r="P158">
        <v>0</v>
      </c>
    </row>
    <row r="159" spans="11:16">
      <c r="K159" t="s">
        <v>1378</v>
      </c>
      <c r="L159" s="1203">
        <v>8786.8937788644398</v>
      </c>
      <c r="M159">
        <v>4</v>
      </c>
      <c r="N159">
        <v>0</v>
      </c>
      <c r="O159">
        <v>4</v>
      </c>
      <c r="P159">
        <v>0</v>
      </c>
    </row>
    <row r="160" spans="11:16">
      <c r="K160" t="s">
        <v>1379</v>
      </c>
      <c r="L160" s="1203">
        <v>8786.8937788644398</v>
      </c>
      <c r="M160">
        <v>4</v>
      </c>
      <c r="N160">
        <v>0</v>
      </c>
      <c r="O160">
        <v>2</v>
      </c>
      <c r="P160">
        <v>0</v>
      </c>
    </row>
    <row r="161" spans="11:16">
      <c r="K161" t="s">
        <v>1380</v>
      </c>
      <c r="L161" s="1203">
        <v>8786.8937788644398</v>
      </c>
      <c r="M161">
        <v>0</v>
      </c>
      <c r="N161">
        <v>4</v>
      </c>
      <c r="O161">
        <v>0</v>
      </c>
      <c r="P161">
        <v>0</v>
      </c>
    </row>
    <row r="162" spans="11:16">
      <c r="K162" t="s">
        <v>1381</v>
      </c>
      <c r="L162" s="1203">
        <v>8786.8937788644398</v>
      </c>
      <c r="M162">
        <v>2</v>
      </c>
      <c r="N162">
        <v>2</v>
      </c>
      <c r="O162">
        <v>6</v>
      </c>
      <c r="P162">
        <v>0</v>
      </c>
    </row>
    <row r="163" spans="11:16">
      <c r="K163" t="s">
        <v>1382</v>
      </c>
      <c r="L163" s="1203">
        <v>8786.8937788644398</v>
      </c>
      <c r="M163">
        <v>4</v>
      </c>
      <c r="N163">
        <v>0</v>
      </c>
      <c r="O163">
        <v>4</v>
      </c>
      <c r="P163">
        <v>0</v>
      </c>
    </row>
    <row r="164" spans="11:16">
      <c r="K164" t="s">
        <v>1383</v>
      </c>
      <c r="L164" s="1203">
        <v>8786.8937788644398</v>
      </c>
      <c r="M164">
        <v>2</v>
      </c>
      <c r="N164">
        <v>2</v>
      </c>
      <c r="O164">
        <v>2</v>
      </c>
      <c r="P164">
        <v>0</v>
      </c>
    </row>
    <row r="165" spans="11:16">
      <c r="K165" t="s">
        <v>1384</v>
      </c>
      <c r="L165" s="1203">
        <v>8786.8937788644398</v>
      </c>
      <c r="M165">
        <v>4</v>
      </c>
      <c r="N165">
        <v>0</v>
      </c>
      <c r="O165">
        <v>3</v>
      </c>
      <c r="P165">
        <v>0</v>
      </c>
    </row>
    <row r="166" spans="11:16">
      <c r="K166" t="s">
        <v>637</v>
      </c>
      <c r="L166" s="1203">
        <v>8786.8937788644398</v>
      </c>
      <c r="M166">
        <v>0</v>
      </c>
      <c r="N166">
        <v>4</v>
      </c>
      <c r="O166">
        <v>2</v>
      </c>
      <c r="P166">
        <v>0</v>
      </c>
    </row>
    <row r="167" spans="11:16">
      <c r="K167" t="s">
        <v>1385</v>
      </c>
      <c r="L167" s="1203">
        <v>8786.8937788644398</v>
      </c>
      <c r="M167">
        <v>0</v>
      </c>
      <c r="N167">
        <v>4</v>
      </c>
      <c r="O167">
        <v>4</v>
      </c>
      <c r="P167">
        <v>0</v>
      </c>
    </row>
    <row r="168" spans="11:16">
      <c r="K168" t="s">
        <v>622</v>
      </c>
      <c r="L168" s="1203">
        <v>8786.8937788644398</v>
      </c>
      <c r="M168">
        <v>0</v>
      </c>
      <c r="N168">
        <v>4</v>
      </c>
      <c r="O168">
        <v>1</v>
      </c>
      <c r="P168">
        <v>0</v>
      </c>
    </row>
    <row r="169" spans="11:16">
      <c r="K169" t="s">
        <v>1386</v>
      </c>
      <c r="L169" s="1203">
        <v>8786.8937788644398</v>
      </c>
      <c r="M169">
        <v>0</v>
      </c>
      <c r="N169">
        <v>4</v>
      </c>
      <c r="O169">
        <v>1</v>
      </c>
      <c r="P169">
        <v>0</v>
      </c>
    </row>
    <row r="170" spans="11:16">
      <c r="K170" t="s">
        <v>1387</v>
      </c>
      <c r="L170" s="1203">
        <v>8786.8937788644398</v>
      </c>
      <c r="M170">
        <v>0</v>
      </c>
      <c r="N170">
        <v>4</v>
      </c>
      <c r="O170">
        <v>1</v>
      </c>
      <c r="P170">
        <v>0</v>
      </c>
    </row>
    <row r="171" spans="11:16">
      <c r="K171" t="s">
        <v>1388</v>
      </c>
      <c r="L171" s="1203">
        <v>8786.8937788644398</v>
      </c>
      <c r="M171">
        <v>0</v>
      </c>
      <c r="N171">
        <v>4</v>
      </c>
      <c r="O171">
        <v>2</v>
      </c>
      <c r="P171">
        <v>0</v>
      </c>
    </row>
    <row r="172" spans="11:16">
      <c r="K172" t="s">
        <v>1389</v>
      </c>
      <c r="L172" s="1203">
        <v>8786.8937788644398</v>
      </c>
      <c r="M172">
        <v>0</v>
      </c>
      <c r="N172">
        <v>4</v>
      </c>
      <c r="O172">
        <v>0</v>
      </c>
      <c r="P172">
        <v>0</v>
      </c>
    </row>
    <row r="173" spans="11:16">
      <c r="K173" t="s">
        <v>1390</v>
      </c>
      <c r="L173" s="1203">
        <v>8786.8937788644398</v>
      </c>
      <c r="M173">
        <v>0</v>
      </c>
      <c r="N173">
        <v>4</v>
      </c>
      <c r="O173">
        <v>2</v>
      </c>
      <c r="P173">
        <v>0</v>
      </c>
    </row>
    <row r="174" spans="11:16">
      <c r="K174" t="s">
        <v>1391</v>
      </c>
      <c r="L174" s="1203">
        <v>8786.8937788644398</v>
      </c>
      <c r="M174">
        <v>4</v>
      </c>
      <c r="N174">
        <v>0</v>
      </c>
      <c r="O174">
        <v>3</v>
      </c>
      <c r="P174">
        <v>0</v>
      </c>
    </row>
    <row r="175" spans="11:16">
      <c r="K175" t="s">
        <v>1392</v>
      </c>
      <c r="L175" s="1203">
        <v>8786.8937788644398</v>
      </c>
      <c r="M175">
        <v>0</v>
      </c>
      <c r="N175">
        <v>4</v>
      </c>
      <c r="O175">
        <v>0</v>
      </c>
      <c r="P175">
        <v>0</v>
      </c>
    </row>
    <row r="176" spans="11:16">
      <c r="K176" t="s">
        <v>596</v>
      </c>
      <c r="L176" s="1203">
        <v>8786.8937788644398</v>
      </c>
      <c r="M176">
        <v>0</v>
      </c>
      <c r="N176">
        <v>4</v>
      </c>
      <c r="O176">
        <v>0</v>
      </c>
      <c r="P176">
        <v>0</v>
      </c>
    </row>
    <row r="177" spans="11:16">
      <c r="K177" t="s">
        <v>526</v>
      </c>
      <c r="L177" s="1203">
        <v>8786.8937788644398</v>
      </c>
      <c r="M177">
        <v>0</v>
      </c>
      <c r="N177">
        <v>4</v>
      </c>
      <c r="O177">
        <v>2</v>
      </c>
      <c r="P177">
        <v>0</v>
      </c>
    </row>
    <row r="178" spans="11:16">
      <c r="K178" t="s">
        <v>1393</v>
      </c>
      <c r="L178" s="1203">
        <v>8588</v>
      </c>
      <c r="M178">
        <v>4</v>
      </c>
      <c r="N178">
        <v>3</v>
      </c>
      <c r="O178">
        <v>32</v>
      </c>
      <c r="P178">
        <v>4</v>
      </c>
    </row>
    <row r="179" spans="11:16">
      <c r="K179" t="s">
        <v>543</v>
      </c>
      <c r="L179" s="1203">
        <v>8522</v>
      </c>
      <c r="M179">
        <v>2</v>
      </c>
      <c r="N179">
        <v>0</v>
      </c>
      <c r="O179">
        <v>3</v>
      </c>
      <c r="P179">
        <v>0</v>
      </c>
    </row>
    <row r="180" spans="11:16">
      <c r="K180" t="s">
        <v>684</v>
      </c>
      <c r="L180" s="1203">
        <v>8151</v>
      </c>
      <c r="M180">
        <v>6</v>
      </c>
      <c r="N180">
        <v>1</v>
      </c>
      <c r="O180">
        <v>9</v>
      </c>
      <c r="P180">
        <v>0</v>
      </c>
    </row>
    <row r="181" spans="11:16">
      <c r="K181" t="s">
        <v>1394</v>
      </c>
      <c r="L181" s="1203">
        <v>8073</v>
      </c>
      <c r="M181">
        <v>0</v>
      </c>
      <c r="N181">
        <v>7</v>
      </c>
      <c r="O181">
        <v>2</v>
      </c>
      <c r="P181">
        <v>0</v>
      </c>
    </row>
    <row r="182" spans="11:16">
      <c r="K182" t="s">
        <v>1395</v>
      </c>
      <c r="L182" s="1203">
        <v>8035</v>
      </c>
      <c r="M182">
        <v>3</v>
      </c>
      <c r="N182">
        <v>0</v>
      </c>
      <c r="O182">
        <v>2</v>
      </c>
      <c r="P182">
        <v>0</v>
      </c>
    </row>
    <row r="183" spans="11:16">
      <c r="K183" t="s">
        <v>553</v>
      </c>
      <c r="L183" s="1203">
        <v>7960</v>
      </c>
      <c r="M183">
        <v>2</v>
      </c>
      <c r="N183">
        <v>0</v>
      </c>
      <c r="O183">
        <v>2</v>
      </c>
      <c r="P183">
        <v>0</v>
      </c>
    </row>
    <row r="184" spans="11:16">
      <c r="K184" t="s">
        <v>1396</v>
      </c>
      <c r="L184" s="1203">
        <v>7845</v>
      </c>
      <c r="M184">
        <v>0</v>
      </c>
      <c r="N184">
        <v>4</v>
      </c>
      <c r="O184">
        <v>1</v>
      </c>
      <c r="P184">
        <v>0</v>
      </c>
    </row>
    <row r="185" spans="11:16">
      <c r="K185" t="s">
        <v>549</v>
      </c>
      <c r="L185" s="1203">
        <v>7769</v>
      </c>
      <c r="M185">
        <v>4</v>
      </c>
      <c r="N185">
        <v>2</v>
      </c>
      <c r="O185">
        <v>4</v>
      </c>
      <c r="P185">
        <v>0</v>
      </c>
    </row>
    <row r="186" spans="11:16">
      <c r="K186" t="s">
        <v>1397</v>
      </c>
      <c r="L186" s="1203">
        <v>7745</v>
      </c>
      <c r="M186">
        <v>5</v>
      </c>
      <c r="N186">
        <v>1</v>
      </c>
      <c r="O186">
        <v>7</v>
      </c>
      <c r="P186">
        <v>0</v>
      </c>
    </row>
    <row r="187" spans="11:16">
      <c r="K187" t="s">
        <v>607</v>
      </c>
      <c r="L187" s="1203">
        <v>7735</v>
      </c>
      <c r="M187">
        <v>2</v>
      </c>
      <c r="N187">
        <v>1</v>
      </c>
      <c r="O187">
        <v>1</v>
      </c>
      <c r="P187">
        <v>0</v>
      </c>
    </row>
    <row r="188" spans="11:16">
      <c r="K188" t="s">
        <v>1398</v>
      </c>
      <c r="L188" s="1203">
        <v>7512</v>
      </c>
      <c r="M188">
        <v>0</v>
      </c>
      <c r="N188">
        <v>6</v>
      </c>
      <c r="O188">
        <v>0</v>
      </c>
      <c r="P188">
        <v>0</v>
      </c>
    </row>
    <row r="189" spans="11:16">
      <c r="K189" t="s">
        <v>1399</v>
      </c>
      <c r="L189" s="1203">
        <v>7437</v>
      </c>
      <c r="M189">
        <v>2</v>
      </c>
      <c r="N189">
        <v>0</v>
      </c>
      <c r="O189">
        <v>5</v>
      </c>
      <c r="P189">
        <v>0</v>
      </c>
    </row>
    <row r="190" spans="11:16">
      <c r="K190" t="s">
        <v>626</v>
      </c>
      <c r="L190" s="1203">
        <v>7418</v>
      </c>
      <c r="M190">
        <v>2</v>
      </c>
      <c r="N190">
        <v>2</v>
      </c>
      <c r="O190">
        <v>4</v>
      </c>
      <c r="P190">
        <v>0</v>
      </c>
    </row>
    <row r="191" spans="11:16">
      <c r="K191" t="s">
        <v>464</v>
      </c>
      <c r="L191" s="1203">
        <v>7188</v>
      </c>
      <c r="M191">
        <v>0</v>
      </c>
      <c r="N191">
        <v>8</v>
      </c>
      <c r="O191">
        <v>3</v>
      </c>
      <c r="P191">
        <v>0</v>
      </c>
    </row>
    <row r="192" spans="11:16">
      <c r="K192" t="s">
        <v>682</v>
      </c>
      <c r="L192" s="1203">
        <v>7161</v>
      </c>
      <c r="M192">
        <v>2</v>
      </c>
      <c r="N192">
        <v>0</v>
      </c>
      <c r="O192">
        <v>0</v>
      </c>
      <c r="P192">
        <v>0</v>
      </c>
    </row>
    <row r="193" spans="11:16">
      <c r="K193" t="s">
        <v>598</v>
      </c>
      <c r="L193" s="1203">
        <v>7042</v>
      </c>
      <c r="M193">
        <v>3</v>
      </c>
      <c r="N193">
        <v>1</v>
      </c>
      <c r="O193">
        <v>3</v>
      </c>
      <c r="P193">
        <v>0</v>
      </c>
    </row>
    <row r="194" spans="11:16">
      <c r="K194" t="s">
        <v>1400</v>
      </c>
      <c r="L194" s="1203">
        <v>7034</v>
      </c>
      <c r="M194">
        <v>0</v>
      </c>
      <c r="N194">
        <v>11</v>
      </c>
      <c r="O194">
        <v>13</v>
      </c>
      <c r="P194">
        <v>0</v>
      </c>
    </row>
    <row r="195" spans="11:16">
      <c r="K195" t="s">
        <v>645</v>
      </c>
      <c r="L195" s="1203">
        <v>7031</v>
      </c>
      <c r="M195">
        <v>5</v>
      </c>
      <c r="N195">
        <v>2</v>
      </c>
      <c r="O195">
        <v>1</v>
      </c>
      <c r="P195">
        <v>0</v>
      </c>
    </row>
    <row r="196" spans="11:16">
      <c r="K196" t="s">
        <v>1401</v>
      </c>
      <c r="L196" s="1203">
        <v>6997</v>
      </c>
      <c r="M196">
        <v>1</v>
      </c>
      <c r="N196">
        <v>0</v>
      </c>
      <c r="O196">
        <v>2</v>
      </c>
      <c r="P196">
        <v>0</v>
      </c>
    </row>
    <row r="197" spans="11:16">
      <c r="K197" t="s">
        <v>1402</v>
      </c>
      <c r="L197" s="1203">
        <v>6796</v>
      </c>
      <c r="M197">
        <v>4</v>
      </c>
      <c r="N197">
        <v>3</v>
      </c>
      <c r="O197">
        <v>8</v>
      </c>
      <c r="P197">
        <v>0</v>
      </c>
    </row>
    <row r="198" spans="11:16">
      <c r="K198" t="s">
        <v>537</v>
      </c>
      <c r="L198" s="1203">
        <v>6779</v>
      </c>
      <c r="M198">
        <v>2</v>
      </c>
      <c r="N198">
        <v>3</v>
      </c>
      <c r="O198">
        <v>2</v>
      </c>
      <c r="P198">
        <v>0</v>
      </c>
    </row>
    <row r="199" spans="11:16">
      <c r="K199" t="s">
        <v>695</v>
      </c>
      <c r="L199" s="1203">
        <v>6728</v>
      </c>
      <c r="M199">
        <v>3</v>
      </c>
      <c r="N199">
        <v>0</v>
      </c>
      <c r="O199">
        <v>2</v>
      </c>
      <c r="P199">
        <v>0</v>
      </c>
    </row>
    <row r="200" spans="11:16">
      <c r="K200" t="s">
        <v>1403</v>
      </c>
      <c r="L200" s="1203">
        <v>6712</v>
      </c>
      <c r="M200">
        <v>0</v>
      </c>
      <c r="N200">
        <v>5</v>
      </c>
      <c r="O200">
        <v>4</v>
      </c>
      <c r="P200">
        <v>0</v>
      </c>
    </row>
    <row r="201" spans="11:16">
      <c r="K201" t="s">
        <v>1404</v>
      </c>
      <c r="L201" s="1203">
        <v>6613</v>
      </c>
      <c r="M201">
        <v>2</v>
      </c>
      <c r="N201">
        <v>0</v>
      </c>
      <c r="O201">
        <v>0</v>
      </c>
      <c r="P201">
        <v>0</v>
      </c>
    </row>
    <row r="202" spans="11:16">
      <c r="K202" t="s">
        <v>659</v>
      </c>
      <c r="L202" s="1203">
        <v>6590.1703341483299</v>
      </c>
      <c r="M202">
        <v>0</v>
      </c>
      <c r="N202">
        <v>3</v>
      </c>
      <c r="O202">
        <v>2</v>
      </c>
      <c r="P202">
        <v>0</v>
      </c>
    </row>
    <row r="203" spans="11:16">
      <c r="K203" t="s">
        <v>1405</v>
      </c>
      <c r="L203" s="1203">
        <v>6590.1703341483299</v>
      </c>
      <c r="M203">
        <v>0</v>
      </c>
      <c r="N203">
        <v>3</v>
      </c>
      <c r="O203">
        <v>0</v>
      </c>
      <c r="P203">
        <v>0</v>
      </c>
    </row>
    <row r="204" spans="11:16">
      <c r="K204" t="s">
        <v>1406</v>
      </c>
      <c r="L204" s="1203">
        <v>6590.1703341483299</v>
      </c>
      <c r="M204">
        <v>2</v>
      </c>
      <c r="N204">
        <v>1</v>
      </c>
      <c r="O204">
        <v>2</v>
      </c>
      <c r="P204">
        <v>0</v>
      </c>
    </row>
    <row r="205" spans="11:16">
      <c r="K205" t="s">
        <v>630</v>
      </c>
      <c r="L205" s="1203">
        <v>6590.1703341483299</v>
      </c>
      <c r="M205">
        <v>0</v>
      </c>
      <c r="N205">
        <v>3</v>
      </c>
      <c r="O205">
        <v>0</v>
      </c>
      <c r="P205">
        <v>0</v>
      </c>
    </row>
    <row r="206" spans="11:16">
      <c r="K206" t="s">
        <v>1407</v>
      </c>
      <c r="L206" s="1203">
        <v>6590.1703341483299</v>
      </c>
      <c r="M206">
        <v>0</v>
      </c>
      <c r="N206">
        <v>3</v>
      </c>
      <c r="O206">
        <v>1</v>
      </c>
      <c r="P206">
        <v>0</v>
      </c>
    </row>
    <row r="207" spans="11:16">
      <c r="K207" t="s">
        <v>1408</v>
      </c>
      <c r="L207" s="1203">
        <v>6590.1703341483299</v>
      </c>
      <c r="M207">
        <v>0</v>
      </c>
      <c r="N207">
        <v>3</v>
      </c>
      <c r="O207">
        <v>1</v>
      </c>
      <c r="P207">
        <v>0</v>
      </c>
    </row>
    <row r="208" spans="11:16">
      <c r="K208" t="s">
        <v>1409</v>
      </c>
      <c r="L208" s="1203">
        <v>6590.1703341483299</v>
      </c>
      <c r="M208">
        <v>0</v>
      </c>
      <c r="N208">
        <v>3</v>
      </c>
      <c r="O208">
        <v>1</v>
      </c>
      <c r="P208">
        <v>0</v>
      </c>
    </row>
    <row r="209" spans="11:16">
      <c r="K209" t="s">
        <v>1410</v>
      </c>
      <c r="L209" s="1203">
        <v>6590.1703341483299</v>
      </c>
      <c r="M209">
        <v>2</v>
      </c>
      <c r="N209">
        <v>1</v>
      </c>
      <c r="O209">
        <v>2</v>
      </c>
      <c r="P209">
        <v>0</v>
      </c>
    </row>
    <row r="210" spans="11:16">
      <c r="K210" t="s">
        <v>1411</v>
      </c>
      <c r="L210" s="1203">
        <v>6590.1703341483299</v>
      </c>
      <c r="M210">
        <v>2</v>
      </c>
      <c r="N210">
        <v>1</v>
      </c>
      <c r="O210">
        <v>4</v>
      </c>
      <c r="P210">
        <v>0</v>
      </c>
    </row>
    <row r="211" spans="11:16">
      <c r="K211" t="s">
        <v>1412</v>
      </c>
      <c r="L211" s="1203">
        <v>6590.1703341483299</v>
      </c>
      <c r="M211">
        <v>3</v>
      </c>
      <c r="N211">
        <v>0</v>
      </c>
      <c r="O211">
        <v>0</v>
      </c>
      <c r="P211">
        <v>0</v>
      </c>
    </row>
    <row r="212" spans="11:16">
      <c r="K212" t="s">
        <v>1413</v>
      </c>
      <c r="L212" s="1203">
        <v>6590.1703341483299</v>
      </c>
      <c r="M212">
        <v>3</v>
      </c>
      <c r="N212">
        <v>0</v>
      </c>
      <c r="O212">
        <v>8</v>
      </c>
      <c r="P212">
        <v>0</v>
      </c>
    </row>
    <row r="213" spans="11:16">
      <c r="K213" t="s">
        <v>1414</v>
      </c>
      <c r="L213" s="1203">
        <v>6590.1703341483299</v>
      </c>
      <c r="M213">
        <v>3</v>
      </c>
      <c r="N213">
        <v>0</v>
      </c>
      <c r="O213">
        <v>2</v>
      </c>
      <c r="P213">
        <v>0</v>
      </c>
    </row>
    <row r="214" spans="11:16">
      <c r="K214" t="s">
        <v>1415</v>
      </c>
      <c r="L214" s="1203">
        <v>6590.1703341483299</v>
      </c>
      <c r="M214">
        <v>1</v>
      </c>
      <c r="N214">
        <v>2</v>
      </c>
      <c r="O214">
        <v>1</v>
      </c>
      <c r="P214">
        <v>0</v>
      </c>
    </row>
    <row r="215" spans="11:16">
      <c r="K215" t="s">
        <v>1416</v>
      </c>
      <c r="L215" s="1203">
        <v>6590.1703341483299</v>
      </c>
      <c r="M215">
        <v>0</v>
      </c>
      <c r="N215">
        <v>3</v>
      </c>
      <c r="O215">
        <v>2</v>
      </c>
      <c r="P215">
        <v>0</v>
      </c>
    </row>
    <row r="216" spans="11:16">
      <c r="K216" t="s">
        <v>1417</v>
      </c>
      <c r="L216" s="1203">
        <v>6590.1703341483299</v>
      </c>
      <c r="M216">
        <v>2</v>
      </c>
      <c r="N216">
        <v>1</v>
      </c>
      <c r="O216">
        <v>4</v>
      </c>
      <c r="P216">
        <v>0</v>
      </c>
    </row>
    <row r="217" spans="11:16">
      <c r="K217" t="s">
        <v>1418</v>
      </c>
      <c r="L217" s="1203">
        <v>6590.1703341483299</v>
      </c>
      <c r="M217">
        <v>0</v>
      </c>
      <c r="N217">
        <v>3</v>
      </c>
      <c r="O217">
        <v>0</v>
      </c>
      <c r="P217">
        <v>0</v>
      </c>
    </row>
    <row r="218" spans="11:16">
      <c r="K218" t="s">
        <v>1419</v>
      </c>
      <c r="L218" s="1203">
        <v>6590.1703341483299</v>
      </c>
      <c r="M218">
        <v>0</v>
      </c>
      <c r="N218">
        <v>3</v>
      </c>
      <c r="O218">
        <v>0</v>
      </c>
      <c r="P218">
        <v>0</v>
      </c>
    </row>
    <row r="219" spans="11:16">
      <c r="K219" t="s">
        <v>611</v>
      </c>
      <c r="L219" s="1203">
        <v>6590.1703341483299</v>
      </c>
      <c r="M219">
        <v>3</v>
      </c>
      <c r="N219">
        <v>0</v>
      </c>
      <c r="O219">
        <v>5</v>
      </c>
      <c r="P219">
        <v>0</v>
      </c>
    </row>
    <row r="220" spans="11:16">
      <c r="K220" t="s">
        <v>525</v>
      </c>
      <c r="L220" s="1203">
        <v>6590.1703341483299</v>
      </c>
      <c r="M220">
        <v>2</v>
      </c>
      <c r="N220">
        <v>1</v>
      </c>
      <c r="O220">
        <v>2</v>
      </c>
      <c r="P220">
        <v>0</v>
      </c>
    </row>
    <row r="221" spans="11:16">
      <c r="K221" t="s">
        <v>1420</v>
      </c>
      <c r="L221" s="1203">
        <v>6590.1703341483299</v>
      </c>
      <c r="M221">
        <v>0</v>
      </c>
      <c r="N221">
        <v>3</v>
      </c>
      <c r="O221">
        <v>0</v>
      </c>
      <c r="P221">
        <v>0</v>
      </c>
    </row>
    <row r="222" spans="11:16">
      <c r="K222" t="s">
        <v>1421</v>
      </c>
      <c r="L222" s="1203">
        <v>6590.1703341483299</v>
      </c>
      <c r="M222">
        <v>0</v>
      </c>
      <c r="N222">
        <v>3</v>
      </c>
      <c r="O222">
        <v>1</v>
      </c>
      <c r="P222">
        <v>0</v>
      </c>
    </row>
    <row r="223" spans="11:16">
      <c r="K223" t="s">
        <v>1422</v>
      </c>
      <c r="L223" s="1203">
        <v>6590.1703341483299</v>
      </c>
      <c r="M223">
        <v>0</v>
      </c>
      <c r="N223">
        <v>3</v>
      </c>
      <c r="O223">
        <v>0</v>
      </c>
      <c r="P223">
        <v>0</v>
      </c>
    </row>
    <row r="224" spans="11:16">
      <c r="K224" t="s">
        <v>1423</v>
      </c>
      <c r="L224" s="1203">
        <v>6590.1703341483299</v>
      </c>
      <c r="M224">
        <v>0</v>
      </c>
      <c r="N224">
        <v>3</v>
      </c>
      <c r="O224">
        <v>2</v>
      </c>
      <c r="P224">
        <v>0</v>
      </c>
    </row>
    <row r="225" spans="11:16">
      <c r="K225" t="s">
        <v>1424</v>
      </c>
      <c r="L225" s="1203">
        <v>6590.1703341483299</v>
      </c>
      <c r="M225">
        <v>0</v>
      </c>
      <c r="N225">
        <v>3</v>
      </c>
      <c r="O225">
        <v>3</v>
      </c>
      <c r="P225">
        <v>0</v>
      </c>
    </row>
    <row r="226" spans="11:16">
      <c r="K226" t="s">
        <v>1425</v>
      </c>
      <c r="L226" s="1203">
        <v>6590.1703341483299</v>
      </c>
      <c r="M226">
        <v>0</v>
      </c>
      <c r="N226">
        <v>3</v>
      </c>
      <c r="O226">
        <v>0</v>
      </c>
      <c r="P226">
        <v>0</v>
      </c>
    </row>
    <row r="227" spans="11:16">
      <c r="K227" t="s">
        <v>1426</v>
      </c>
      <c r="L227" s="1203">
        <v>6590.1703341483299</v>
      </c>
      <c r="M227">
        <v>3</v>
      </c>
      <c r="N227">
        <v>0</v>
      </c>
      <c r="O227">
        <v>4</v>
      </c>
      <c r="P227">
        <v>0</v>
      </c>
    </row>
    <row r="228" spans="11:16">
      <c r="K228" t="s">
        <v>1427</v>
      </c>
      <c r="L228" s="1203">
        <v>6590.1703341483299</v>
      </c>
      <c r="M228">
        <v>2</v>
      </c>
      <c r="N228">
        <v>1</v>
      </c>
      <c r="O228">
        <v>1</v>
      </c>
      <c r="P228">
        <v>0</v>
      </c>
    </row>
    <row r="229" spans="11:16">
      <c r="K229" t="s">
        <v>535</v>
      </c>
      <c r="L229" s="1203">
        <v>6590.1703341483299</v>
      </c>
      <c r="M229">
        <v>0</v>
      </c>
      <c r="N229">
        <v>3</v>
      </c>
      <c r="O229">
        <v>0</v>
      </c>
      <c r="P229">
        <v>0</v>
      </c>
    </row>
    <row r="230" spans="11:16">
      <c r="K230" t="s">
        <v>580</v>
      </c>
      <c r="L230" s="1203">
        <v>6590.1703341483299</v>
      </c>
      <c r="M230">
        <v>2</v>
      </c>
      <c r="N230">
        <v>1</v>
      </c>
      <c r="O230">
        <v>4</v>
      </c>
      <c r="P230">
        <v>0</v>
      </c>
    </row>
    <row r="231" spans="11:16">
      <c r="K231" t="s">
        <v>1428</v>
      </c>
      <c r="L231" s="1203">
        <v>6565</v>
      </c>
      <c r="M231">
        <v>11</v>
      </c>
      <c r="N231">
        <v>2</v>
      </c>
      <c r="O231">
        <v>8</v>
      </c>
      <c r="P231">
        <v>0</v>
      </c>
    </row>
    <row r="232" spans="11:16">
      <c r="K232" t="s">
        <v>1429</v>
      </c>
      <c r="L232" s="1203">
        <v>6553</v>
      </c>
      <c r="M232">
        <v>1</v>
      </c>
      <c r="N232">
        <v>1</v>
      </c>
      <c r="O232">
        <v>2</v>
      </c>
      <c r="P232">
        <v>0</v>
      </c>
    </row>
    <row r="233" spans="11:16">
      <c r="K233" t="s">
        <v>602</v>
      </c>
      <c r="L233" s="1203">
        <v>6535</v>
      </c>
      <c r="M233">
        <v>1</v>
      </c>
      <c r="N233">
        <v>0</v>
      </c>
      <c r="O233">
        <v>1</v>
      </c>
      <c r="P233">
        <v>0</v>
      </c>
    </row>
    <row r="234" spans="11:16">
      <c r="K234" t="s">
        <v>1430</v>
      </c>
      <c r="L234" s="1203">
        <v>6468</v>
      </c>
      <c r="M234">
        <v>5</v>
      </c>
      <c r="N234">
        <v>3</v>
      </c>
      <c r="O234">
        <v>3</v>
      </c>
      <c r="P234">
        <v>0</v>
      </c>
    </row>
    <row r="235" spans="11:16">
      <c r="K235" t="s">
        <v>1431</v>
      </c>
      <c r="L235" s="1203">
        <v>6431</v>
      </c>
      <c r="M235">
        <v>2</v>
      </c>
      <c r="N235">
        <v>0</v>
      </c>
      <c r="O235">
        <v>2</v>
      </c>
      <c r="P235">
        <v>0</v>
      </c>
    </row>
    <row r="236" spans="11:16">
      <c r="K236" t="s">
        <v>1432</v>
      </c>
      <c r="L236" s="1203">
        <v>6374</v>
      </c>
      <c r="M236">
        <v>6</v>
      </c>
      <c r="N236">
        <v>0</v>
      </c>
      <c r="O236">
        <v>4</v>
      </c>
      <c r="P236">
        <v>0</v>
      </c>
    </row>
    <row r="237" spans="11:16">
      <c r="K237" t="s">
        <v>1433</v>
      </c>
      <c r="L237" s="1203">
        <v>6370</v>
      </c>
      <c r="M237">
        <v>1</v>
      </c>
      <c r="N237">
        <v>0</v>
      </c>
      <c r="O237">
        <v>1</v>
      </c>
      <c r="P237">
        <v>0</v>
      </c>
    </row>
    <row r="238" spans="11:16">
      <c r="K238" t="s">
        <v>1434</v>
      </c>
      <c r="L238" s="1203">
        <v>6320</v>
      </c>
      <c r="M238">
        <v>7</v>
      </c>
      <c r="N238">
        <v>1</v>
      </c>
      <c r="O238">
        <v>238</v>
      </c>
      <c r="P238">
        <v>0</v>
      </c>
    </row>
    <row r="239" spans="11:16">
      <c r="K239" t="s">
        <v>1435</v>
      </c>
      <c r="L239" s="1203">
        <v>6306</v>
      </c>
      <c r="M239">
        <v>3</v>
      </c>
      <c r="N239">
        <v>0</v>
      </c>
      <c r="O239">
        <v>2</v>
      </c>
      <c r="P239">
        <v>0</v>
      </c>
    </row>
    <row r="240" spans="11:16">
      <c r="K240" t="s">
        <v>1436</v>
      </c>
      <c r="L240" s="1203">
        <v>6296</v>
      </c>
      <c r="M240">
        <v>4</v>
      </c>
      <c r="N240">
        <v>0</v>
      </c>
      <c r="O240">
        <v>3</v>
      </c>
      <c r="P240">
        <v>0</v>
      </c>
    </row>
    <row r="241" spans="11:16">
      <c r="K241" t="s">
        <v>1437</v>
      </c>
      <c r="L241" s="1203">
        <v>6250</v>
      </c>
      <c r="M241">
        <v>10</v>
      </c>
      <c r="N241">
        <v>1</v>
      </c>
      <c r="O241">
        <v>6</v>
      </c>
      <c r="P241">
        <v>0</v>
      </c>
    </row>
    <row r="242" spans="11:16">
      <c r="K242" t="s">
        <v>551</v>
      </c>
      <c r="L242" s="1203">
        <v>6085</v>
      </c>
      <c r="M242">
        <v>2</v>
      </c>
      <c r="N242">
        <v>3</v>
      </c>
      <c r="O242">
        <v>2</v>
      </c>
      <c r="P242">
        <v>0</v>
      </c>
    </row>
    <row r="243" spans="11:16">
      <c r="K243" t="s">
        <v>1438</v>
      </c>
      <c r="L243" s="1203">
        <v>5974</v>
      </c>
      <c r="M243">
        <v>0</v>
      </c>
      <c r="N243">
        <v>6</v>
      </c>
      <c r="O243">
        <v>2</v>
      </c>
      <c r="P243">
        <v>0</v>
      </c>
    </row>
    <row r="244" spans="11:16">
      <c r="K244" t="s">
        <v>1439</v>
      </c>
      <c r="L244" s="1203">
        <v>5903</v>
      </c>
      <c r="M244">
        <v>7</v>
      </c>
      <c r="N244">
        <v>1</v>
      </c>
      <c r="O244">
        <v>2</v>
      </c>
      <c r="P244">
        <v>0</v>
      </c>
    </row>
    <row r="245" spans="11:16">
      <c r="K245" t="s">
        <v>1440</v>
      </c>
      <c r="L245" s="1203">
        <v>5818</v>
      </c>
      <c r="M245">
        <v>4</v>
      </c>
      <c r="N245">
        <v>2</v>
      </c>
      <c r="O245">
        <v>8</v>
      </c>
      <c r="P245">
        <v>0</v>
      </c>
    </row>
    <row r="246" spans="11:16">
      <c r="K246" t="s">
        <v>1441</v>
      </c>
      <c r="L246" s="1203">
        <v>5748</v>
      </c>
      <c r="M246">
        <v>3</v>
      </c>
      <c r="N246">
        <v>0</v>
      </c>
      <c r="O246">
        <v>5</v>
      </c>
      <c r="P246">
        <v>0</v>
      </c>
    </row>
    <row r="247" spans="11:16">
      <c r="K247" t="s">
        <v>1442</v>
      </c>
      <c r="L247" s="1203">
        <v>5669</v>
      </c>
      <c r="M247">
        <v>4</v>
      </c>
      <c r="N247">
        <v>4</v>
      </c>
      <c r="O247">
        <v>6</v>
      </c>
      <c r="P247">
        <v>0</v>
      </c>
    </row>
    <row r="248" spans="11:16">
      <c r="K248" t="s">
        <v>1443</v>
      </c>
      <c r="L248" s="1203">
        <v>5654</v>
      </c>
      <c r="M248">
        <v>6</v>
      </c>
      <c r="N248">
        <v>0</v>
      </c>
      <c r="O248">
        <v>6</v>
      </c>
      <c r="P248">
        <v>0</v>
      </c>
    </row>
    <row r="249" spans="11:16">
      <c r="K249" t="s">
        <v>1444</v>
      </c>
      <c r="L249" s="1203">
        <v>5609</v>
      </c>
      <c r="M249">
        <v>0</v>
      </c>
      <c r="N249">
        <v>13</v>
      </c>
      <c r="O249">
        <v>0</v>
      </c>
      <c r="P249">
        <v>0</v>
      </c>
    </row>
    <row r="250" spans="11:16">
      <c r="K250" t="s">
        <v>1445</v>
      </c>
      <c r="L250" s="1203">
        <v>5605</v>
      </c>
      <c r="M250">
        <v>0</v>
      </c>
      <c r="N250">
        <v>4</v>
      </c>
      <c r="O250">
        <v>1</v>
      </c>
      <c r="P250">
        <v>0</v>
      </c>
    </row>
    <row r="251" spans="11:16">
      <c r="K251" t="s">
        <v>1446</v>
      </c>
      <c r="L251" s="1203">
        <v>5559</v>
      </c>
      <c r="M251">
        <v>7</v>
      </c>
      <c r="N251">
        <v>1</v>
      </c>
      <c r="O251">
        <v>7</v>
      </c>
      <c r="P251">
        <v>0</v>
      </c>
    </row>
    <row r="252" spans="11:16">
      <c r="K252" t="s">
        <v>1447</v>
      </c>
      <c r="L252" s="1203">
        <v>5518</v>
      </c>
      <c r="M252">
        <v>0</v>
      </c>
      <c r="N252">
        <v>7</v>
      </c>
      <c r="O252">
        <v>2</v>
      </c>
      <c r="P252">
        <v>0</v>
      </c>
    </row>
    <row r="253" spans="11:16">
      <c r="K253" t="s">
        <v>1448</v>
      </c>
      <c r="L253" s="1203">
        <v>5466</v>
      </c>
      <c r="M253">
        <v>1</v>
      </c>
      <c r="N253">
        <v>0</v>
      </c>
      <c r="O253">
        <v>1</v>
      </c>
      <c r="P253">
        <v>0</v>
      </c>
    </row>
    <row r="254" spans="11:16">
      <c r="K254" t="s">
        <v>1449</v>
      </c>
      <c r="L254" s="1203">
        <v>5433</v>
      </c>
      <c r="M254">
        <v>1</v>
      </c>
      <c r="N254">
        <v>0</v>
      </c>
      <c r="O254">
        <v>2</v>
      </c>
      <c r="P254">
        <v>0</v>
      </c>
    </row>
    <row r="255" spans="11:16">
      <c r="K255" t="s">
        <v>461</v>
      </c>
      <c r="L255" s="1203">
        <v>5412</v>
      </c>
      <c r="M255">
        <v>6</v>
      </c>
      <c r="N255">
        <v>1</v>
      </c>
      <c r="O255">
        <v>9</v>
      </c>
      <c r="P255">
        <v>0</v>
      </c>
    </row>
    <row r="256" spans="11:16">
      <c r="K256" t="s">
        <v>1450</v>
      </c>
      <c r="L256" s="1203">
        <v>5387</v>
      </c>
      <c r="M256">
        <v>0</v>
      </c>
      <c r="N256">
        <v>1</v>
      </c>
      <c r="O256">
        <v>0</v>
      </c>
      <c r="P256">
        <v>0</v>
      </c>
    </row>
    <row r="257" spans="11:16">
      <c r="K257" t="s">
        <v>1451</v>
      </c>
      <c r="L257" s="1203">
        <v>5324</v>
      </c>
      <c r="M257">
        <v>3</v>
      </c>
      <c r="N257">
        <v>3</v>
      </c>
      <c r="O257">
        <v>2</v>
      </c>
      <c r="P257">
        <v>0</v>
      </c>
    </row>
    <row r="258" spans="11:16">
      <c r="K258" t="s">
        <v>1452</v>
      </c>
      <c r="L258" s="1203">
        <v>5287</v>
      </c>
      <c r="M258">
        <v>0</v>
      </c>
      <c r="N258">
        <v>5</v>
      </c>
      <c r="O258">
        <v>4</v>
      </c>
      <c r="P258">
        <v>0</v>
      </c>
    </row>
    <row r="259" spans="11:16">
      <c r="K259" t="s">
        <v>1453</v>
      </c>
      <c r="L259" s="1203">
        <v>5251</v>
      </c>
      <c r="M259">
        <v>2</v>
      </c>
      <c r="N259">
        <v>1</v>
      </c>
      <c r="O259">
        <v>1</v>
      </c>
      <c r="P259">
        <v>0</v>
      </c>
    </row>
    <row r="260" spans="11:16">
      <c r="K260" t="s">
        <v>1454</v>
      </c>
      <c r="L260" s="1203">
        <v>5200</v>
      </c>
      <c r="M260">
        <v>2</v>
      </c>
      <c r="N260">
        <v>1</v>
      </c>
      <c r="O260">
        <v>3</v>
      </c>
      <c r="P260">
        <v>0</v>
      </c>
    </row>
    <row r="261" spans="11:16">
      <c r="K261" t="s">
        <v>1455</v>
      </c>
      <c r="L261" s="1203">
        <v>5157</v>
      </c>
      <c r="M261">
        <v>5</v>
      </c>
      <c r="N261">
        <v>1</v>
      </c>
      <c r="O261">
        <v>29</v>
      </c>
      <c r="P261">
        <v>0</v>
      </c>
    </row>
    <row r="262" spans="11:16">
      <c r="K262" t="s">
        <v>472</v>
      </c>
      <c r="L262" s="1203">
        <v>5113</v>
      </c>
      <c r="M262">
        <v>1</v>
      </c>
      <c r="N262">
        <v>0</v>
      </c>
      <c r="O262">
        <v>5</v>
      </c>
      <c r="P262">
        <v>0</v>
      </c>
    </row>
    <row r="263" spans="11:16">
      <c r="K263" t="s">
        <v>1456</v>
      </c>
      <c r="L263" s="1203">
        <v>5052</v>
      </c>
      <c r="M263">
        <v>13</v>
      </c>
      <c r="N263">
        <v>0</v>
      </c>
      <c r="O263">
        <v>9</v>
      </c>
      <c r="P263">
        <v>0</v>
      </c>
    </row>
    <row r="264" spans="11:16">
      <c r="K264" t="s">
        <v>628</v>
      </c>
      <c r="L264" s="1203">
        <v>5025</v>
      </c>
      <c r="M264">
        <v>2</v>
      </c>
      <c r="N264">
        <v>1</v>
      </c>
      <c r="O264">
        <v>5</v>
      </c>
      <c r="P264">
        <v>0</v>
      </c>
    </row>
    <row r="265" spans="11:16">
      <c r="K265" t="s">
        <v>1457</v>
      </c>
      <c r="L265" s="1203">
        <v>5017</v>
      </c>
      <c r="M265">
        <v>5</v>
      </c>
      <c r="N265">
        <v>0</v>
      </c>
      <c r="O265">
        <v>8</v>
      </c>
      <c r="P265">
        <v>0</v>
      </c>
    </row>
    <row r="266" spans="11:16">
      <c r="K266" t="s">
        <v>1458</v>
      </c>
      <c r="L266" s="1203">
        <v>4948</v>
      </c>
      <c r="M266">
        <v>9</v>
      </c>
      <c r="N266">
        <v>0</v>
      </c>
      <c r="O266">
        <v>10</v>
      </c>
      <c r="P266">
        <v>0</v>
      </c>
    </row>
    <row r="267" spans="11:16">
      <c r="K267" t="s">
        <v>1459</v>
      </c>
      <c r="L267" s="1203">
        <v>4940</v>
      </c>
      <c r="M267">
        <v>6</v>
      </c>
      <c r="N267">
        <v>1</v>
      </c>
      <c r="O267">
        <v>5</v>
      </c>
      <c r="P267">
        <v>0</v>
      </c>
    </row>
    <row r="268" spans="11:16">
      <c r="K268" t="s">
        <v>644</v>
      </c>
      <c r="L268" s="1203">
        <v>4860</v>
      </c>
      <c r="M268">
        <v>1</v>
      </c>
      <c r="N268">
        <v>4</v>
      </c>
      <c r="O268">
        <v>2</v>
      </c>
      <c r="P268">
        <v>0</v>
      </c>
    </row>
    <row r="269" spans="11:16">
      <c r="K269" t="s">
        <v>1460</v>
      </c>
      <c r="L269" s="1203">
        <v>4815</v>
      </c>
      <c r="M269">
        <v>2</v>
      </c>
      <c r="N269">
        <v>0</v>
      </c>
      <c r="O269">
        <v>2</v>
      </c>
      <c r="P269">
        <v>0</v>
      </c>
    </row>
    <row r="270" spans="11:16">
      <c r="K270" t="s">
        <v>1461</v>
      </c>
      <c r="L270" s="1203">
        <v>4697</v>
      </c>
      <c r="M270">
        <v>0</v>
      </c>
      <c r="N270">
        <v>5</v>
      </c>
      <c r="O270">
        <v>2</v>
      </c>
      <c r="P270">
        <v>0</v>
      </c>
    </row>
    <row r="271" spans="11:16">
      <c r="K271" t="s">
        <v>1462</v>
      </c>
      <c r="L271" s="1203">
        <v>4526</v>
      </c>
      <c r="M271">
        <v>1</v>
      </c>
      <c r="N271">
        <v>0</v>
      </c>
      <c r="O271">
        <v>1</v>
      </c>
      <c r="P271">
        <v>0</v>
      </c>
    </row>
    <row r="272" spans="11:16">
      <c r="K272" t="s">
        <v>638</v>
      </c>
      <c r="L272" s="1203">
        <v>4498</v>
      </c>
      <c r="M272">
        <v>3</v>
      </c>
      <c r="N272">
        <v>0</v>
      </c>
      <c r="O272">
        <v>2</v>
      </c>
      <c r="P272">
        <v>0</v>
      </c>
    </row>
    <row r="273" spans="11:16">
      <c r="K273" t="s">
        <v>601</v>
      </c>
      <c r="L273" s="1203">
        <v>4495</v>
      </c>
      <c r="M273">
        <v>0</v>
      </c>
      <c r="N273">
        <v>7</v>
      </c>
      <c r="O273">
        <v>0</v>
      </c>
      <c r="P273">
        <v>0</v>
      </c>
    </row>
    <row r="274" spans="11:16">
      <c r="K274" t="s">
        <v>1463</v>
      </c>
      <c r="L274" s="1203">
        <v>4399</v>
      </c>
      <c r="M274">
        <v>2</v>
      </c>
      <c r="N274">
        <v>0</v>
      </c>
      <c r="O274">
        <v>1</v>
      </c>
      <c r="P274">
        <v>0</v>
      </c>
    </row>
    <row r="275" spans="11:16">
      <c r="K275" t="s">
        <v>1464</v>
      </c>
      <c r="L275" s="1203">
        <v>4396</v>
      </c>
      <c r="M275">
        <v>1</v>
      </c>
      <c r="N275">
        <v>1</v>
      </c>
      <c r="O275">
        <v>1</v>
      </c>
      <c r="P275">
        <v>0</v>
      </c>
    </row>
    <row r="276" spans="11:16">
      <c r="K276" t="s">
        <v>1465</v>
      </c>
      <c r="L276" s="1203">
        <v>4393.4468894322199</v>
      </c>
      <c r="M276">
        <v>2</v>
      </c>
      <c r="N276">
        <v>0</v>
      </c>
      <c r="O276">
        <v>2</v>
      </c>
      <c r="P276">
        <v>0</v>
      </c>
    </row>
    <row r="277" spans="11:16">
      <c r="K277" t="s">
        <v>1466</v>
      </c>
      <c r="L277" s="1203">
        <v>4393.4468894322199</v>
      </c>
      <c r="M277">
        <v>1</v>
      </c>
      <c r="N277">
        <v>1</v>
      </c>
      <c r="O277">
        <v>2</v>
      </c>
      <c r="P277">
        <v>0</v>
      </c>
    </row>
    <row r="278" spans="11:16">
      <c r="K278" t="s">
        <v>688</v>
      </c>
      <c r="L278" s="1203">
        <v>4393.4468894322199</v>
      </c>
      <c r="M278">
        <v>0</v>
      </c>
      <c r="N278">
        <v>2</v>
      </c>
      <c r="O278">
        <v>2</v>
      </c>
      <c r="P278">
        <v>0</v>
      </c>
    </row>
    <row r="279" spans="11:16">
      <c r="K279" t="s">
        <v>1467</v>
      </c>
      <c r="L279" s="1203">
        <v>4393.4468894322199</v>
      </c>
      <c r="M279">
        <v>0</v>
      </c>
      <c r="N279">
        <v>2</v>
      </c>
      <c r="O279">
        <v>0</v>
      </c>
      <c r="P279">
        <v>0</v>
      </c>
    </row>
    <row r="280" spans="11:16">
      <c r="K280" t="s">
        <v>1468</v>
      </c>
      <c r="L280" s="1203">
        <v>4393.4468894322199</v>
      </c>
      <c r="M280">
        <v>2</v>
      </c>
      <c r="N280">
        <v>0</v>
      </c>
      <c r="O280">
        <v>1</v>
      </c>
      <c r="P280">
        <v>0</v>
      </c>
    </row>
    <row r="281" spans="11:16">
      <c r="K281" t="s">
        <v>1469</v>
      </c>
      <c r="L281" s="1203">
        <v>4393.4468894322199</v>
      </c>
      <c r="M281">
        <v>1</v>
      </c>
      <c r="N281">
        <v>1</v>
      </c>
      <c r="O281">
        <v>2</v>
      </c>
      <c r="P281">
        <v>0</v>
      </c>
    </row>
    <row r="282" spans="11:16">
      <c r="K282" t="s">
        <v>1470</v>
      </c>
      <c r="L282" s="1203">
        <v>4393.4468894322199</v>
      </c>
      <c r="M282">
        <v>2</v>
      </c>
      <c r="N282">
        <v>0</v>
      </c>
      <c r="O282">
        <v>3</v>
      </c>
      <c r="P282">
        <v>0</v>
      </c>
    </row>
    <row r="283" spans="11:16">
      <c r="K283" t="s">
        <v>1471</v>
      </c>
      <c r="L283" s="1203">
        <v>4393.4468894322199</v>
      </c>
      <c r="M283">
        <v>2</v>
      </c>
      <c r="N283">
        <v>0</v>
      </c>
      <c r="O283">
        <v>3</v>
      </c>
      <c r="P283">
        <v>0</v>
      </c>
    </row>
    <row r="284" spans="11:16">
      <c r="K284" t="s">
        <v>1472</v>
      </c>
      <c r="L284" s="1203">
        <v>4393.4468894322199</v>
      </c>
      <c r="M284">
        <v>2</v>
      </c>
      <c r="N284">
        <v>0</v>
      </c>
      <c r="O284">
        <v>1</v>
      </c>
      <c r="P284">
        <v>0</v>
      </c>
    </row>
    <row r="285" spans="11:16">
      <c r="K285" t="s">
        <v>1473</v>
      </c>
      <c r="L285" s="1203">
        <v>4393.4468894322199</v>
      </c>
      <c r="M285">
        <v>2</v>
      </c>
      <c r="N285">
        <v>0</v>
      </c>
      <c r="O285">
        <v>4</v>
      </c>
      <c r="P285">
        <v>0</v>
      </c>
    </row>
    <row r="286" spans="11:16">
      <c r="K286" t="s">
        <v>465</v>
      </c>
      <c r="L286" s="1203">
        <v>4393.4468894322199</v>
      </c>
      <c r="M286">
        <v>2</v>
      </c>
      <c r="N286">
        <v>0</v>
      </c>
      <c r="O286">
        <v>9</v>
      </c>
      <c r="P286">
        <v>0</v>
      </c>
    </row>
    <row r="287" spans="11:16">
      <c r="K287" t="s">
        <v>1474</v>
      </c>
      <c r="L287" s="1203">
        <v>4393.4468894322199</v>
      </c>
      <c r="M287">
        <v>0</v>
      </c>
      <c r="N287">
        <v>2</v>
      </c>
      <c r="O287">
        <v>0</v>
      </c>
      <c r="P287">
        <v>0</v>
      </c>
    </row>
    <row r="288" spans="11:16">
      <c r="K288" t="s">
        <v>1475</v>
      </c>
      <c r="L288" s="1203">
        <v>4393.4468894322199</v>
      </c>
      <c r="M288">
        <v>2</v>
      </c>
      <c r="N288">
        <v>0</v>
      </c>
      <c r="O288">
        <v>1</v>
      </c>
      <c r="P288">
        <v>0</v>
      </c>
    </row>
    <row r="289" spans="11:16">
      <c r="K289" t="s">
        <v>1476</v>
      </c>
      <c r="L289" s="1203">
        <v>4393.4468894322199</v>
      </c>
      <c r="M289">
        <v>2</v>
      </c>
      <c r="N289">
        <v>0</v>
      </c>
      <c r="O289">
        <v>3</v>
      </c>
      <c r="P289">
        <v>0</v>
      </c>
    </row>
    <row r="290" spans="11:16">
      <c r="K290" t="s">
        <v>1477</v>
      </c>
      <c r="L290" s="1203">
        <v>4393.4468894322199</v>
      </c>
      <c r="M290">
        <v>0</v>
      </c>
      <c r="N290">
        <v>2</v>
      </c>
      <c r="O290">
        <v>0</v>
      </c>
      <c r="P290">
        <v>0</v>
      </c>
    </row>
    <row r="291" spans="11:16">
      <c r="K291" t="s">
        <v>1478</v>
      </c>
      <c r="L291" s="1203">
        <v>4393.4468894322199</v>
      </c>
      <c r="M291">
        <v>2</v>
      </c>
      <c r="N291">
        <v>0</v>
      </c>
      <c r="O291">
        <v>6</v>
      </c>
      <c r="P291">
        <v>0</v>
      </c>
    </row>
    <row r="292" spans="11:16">
      <c r="K292" t="s">
        <v>1479</v>
      </c>
      <c r="L292" s="1203">
        <v>4393.4468894322199</v>
      </c>
      <c r="M292">
        <v>2</v>
      </c>
      <c r="N292">
        <v>0</v>
      </c>
      <c r="O292">
        <v>2</v>
      </c>
      <c r="P292">
        <v>0</v>
      </c>
    </row>
    <row r="293" spans="11:16">
      <c r="K293" t="s">
        <v>1480</v>
      </c>
      <c r="L293" s="1203">
        <v>4393.4468894322199</v>
      </c>
      <c r="M293">
        <v>2</v>
      </c>
      <c r="N293">
        <v>0</v>
      </c>
      <c r="O293">
        <v>8</v>
      </c>
      <c r="P293">
        <v>0</v>
      </c>
    </row>
    <row r="294" spans="11:16">
      <c r="K294" t="s">
        <v>1481</v>
      </c>
      <c r="L294" s="1203">
        <v>4393.4468894322199</v>
      </c>
      <c r="M294">
        <v>1</v>
      </c>
      <c r="N294">
        <v>1</v>
      </c>
      <c r="O294">
        <v>3</v>
      </c>
      <c r="P294">
        <v>0</v>
      </c>
    </row>
    <row r="295" spans="11:16">
      <c r="K295" t="s">
        <v>1482</v>
      </c>
      <c r="L295" s="1203">
        <v>4393.4468894322199</v>
      </c>
      <c r="M295">
        <v>1</v>
      </c>
      <c r="N295">
        <v>1</v>
      </c>
      <c r="O295">
        <v>3</v>
      </c>
      <c r="P295">
        <v>0</v>
      </c>
    </row>
    <row r="296" spans="11:16">
      <c r="K296" t="s">
        <v>1483</v>
      </c>
      <c r="L296" s="1203">
        <v>4393.4468894322199</v>
      </c>
      <c r="M296">
        <v>2</v>
      </c>
      <c r="N296">
        <v>0</v>
      </c>
      <c r="O296">
        <v>2</v>
      </c>
      <c r="P296">
        <v>0</v>
      </c>
    </row>
    <row r="297" spans="11:16">
      <c r="K297" t="s">
        <v>1484</v>
      </c>
      <c r="L297" s="1203">
        <v>4393.4468894322199</v>
      </c>
      <c r="M297">
        <v>1</v>
      </c>
      <c r="N297">
        <v>1</v>
      </c>
      <c r="O297">
        <v>3</v>
      </c>
      <c r="P297">
        <v>0</v>
      </c>
    </row>
    <row r="298" spans="11:16">
      <c r="K298" t="s">
        <v>608</v>
      </c>
      <c r="L298" s="1203">
        <v>4393.4468894322199</v>
      </c>
      <c r="M298">
        <v>2</v>
      </c>
      <c r="N298">
        <v>0</v>
      </c>
      <c r="O298">
        <v>4</v>
      </c>
      <c r="P298">
        <v>0</v>
      </c>
    </row>
    <row r="299" spans="11:16">
      <c r="K299" t="s">
        <v>1485</v>
      </c>
      <c r="L299" s="1203">
        <v>4393.4468894322199</v>
      </c>
      <c r="M299">
        <v>2</v>
      </c>
      <c r="N299">
        <v>0</v>
      </c>
      <c r="O299">
        <v>2</v>
      </c>
      <c r="P299">
        <v>0</v>
      </c>
    </row>
    <row r="300" spans="11:16">
      <c r="K300" t="s">
        <v>1486</v>
      </c>
      <c r="L300" s="1203">
        <v>4393.4468894322199</v>
      </c>
      <c r="M300">
        <v>2</v>
      </c>
      <c r="N300">
        <v>0</v>
      </c>
      <c r="O300">
        <v>2</v>
      </c>
      <c r="P300">
        <v>0</v>
      </c>
    </row>
    <row r="301" spans="11:16">
      <c r="K301" t="s">
        <v>1487</v>
      </c>
      <c r="L301" s="1203">
        <v>4393.4468894322199</v>
      </c>
      <c r="M301">
        <v>0</v>
      </c>
      <c r="N301">
        <v>2</v>
      </c>
      <c r="O301">
        <v>0</v>
      </c>
      <c r="P301">
        <v>0</v>
      </c>
    </row>
    <row r="302" spans="11:16">
      <c r="K302" t="s">
        <v>1488</v>
      </c>
      <c r="L302" s="1203">
        <v>4393.4468894322199</v>
      </c>
      <c r="M302">
        <v>2</v>
      </c>
      <c r="N302">
        <v>0</v>
      </c>
      <c r="O302">
        <v>3</v>
      </c>
      <c r="P302">
        <v>0</v>
      </c>
    </row>
    <row r="303" spans="11:16">
      <c r="K303" t="s">
        <v>1489</v>
      </c>
      <c r="L303" s="1203">
        <v>4393.4468894322199</v>
      </c>
      <c r="M303">
        <v>0</v>
      </c>
      <c r="N303">
        <v>2</v>
      </c>
      <c r="O303">
        <v>0</v>
      </c>
      <c r="P303">
        <v>0</v>
      </c>
    </row>
    <row r="304" spans="11:16">
      <c r="K304" t="s">
        <v>1490</v>
      </c>
      <c r="L304" s="1203">
        <v>4393.4468894322199</v>
      </c>
      <c r="M304">
        <v>2</v>
      </c>
      <c r="N304">
        <v>0</v>
      </c>
      <c r="O304">
        <v>2</v>
      </c>
      <c r="P304">
        <v>0</v>
      </c>
    </row>
    <row r="305" spans="11:16">
      <c r="K305" t="s">
        <v>536</v>
      </c>
      <c r="L305" s="1203">
        <v>4393.4468894322199</v>
      </c>
      <c r="M305">
        <v>0</v>
      </c>
      <c r="N305">
        <v>2</v>
      </c>
      <c r="O305">
        <v>0</v>
      </c>
      <c r="P305">
        <v>0</v>
      </c>
    </row>
    <row r="306" spans="11:16">
      <c r="K306" t="s">
        <v>674</v>
      </c>
      <c r="L306" s="1203">
        <v>4393.4468894322199</v>
      </c>
      <c r="M306">
        <v>0</v>
      </c>
      <c r="N306">
        <v>2</v>
      </c>
      <c r="O306">
        <v>0</v>
      </c>
      <c r="P306">
        <v>0</v>
      </c>
    </row>
    <row r="307" spans="11:16">
      <c r="K307" t="s">
        <v>1491</v>
      </c>
      <c r="L307" s="1203">
        <v>4393.4468894322199</v>
      </c>
      <c r="M307">
        <v>2</v>
      </c>
      <c r="N307">
        <v>0</v>
      </c>
      <c r="O307">
        <v>2</v>
      </c>
      <c r="P307">
        <v>0</v>
      </c>
    </row>
    <row r="308" spans="11:16">
      <c r="K308" t="s">
        <v>1492</v>
      </c>
      <c r="L308" s="1203">
        <v>4393.4468894322199</v>
      </c>
      <c r="M308">
        <v>2</v>
      </c>
      <c r="N308">
        <v>0</v>
      </c>
      <c r="O308">
        <v>3</v>
      </c>
      <c r="P308">
        <v>0</v>
      </c>
    </row>
    <row r="309" spans="11:16">
      <c r="K309" t="s">
        <v>1493</v>
      </c>
      <c r="L309" s="1203">
        <v>4393.4468894322199</v>
      </c>
      <c r="M309">
        <v>0</v>
      </c>
      <c r="N309">
        <v>2</v>
      </c>
      <c r="O309">
        <v>1</v>
      </c>
      <c r="P309">
        <v>0</v>
      </c>
    </row>
    <row r="310" spans="11:16">
      <c r="K310" t="s">
        <v>1494</v>
      </c>
      <c r="L310" s="1203">
        <v>4393.4468894322199</v>
      </c>
      <c r="M310">
        <v>1</v>
      </c>
      <c r="N310">
        <v>1</v>
      </c>
      <c r="O310">
        <v>1</v>
      </c>
      <c r="P310">
        <v>0</v>
      </c>
    </row>
    <row r="311" spans="11:16">
      <c r="K311" t="s">
        <v>1495</v>
      </c>
      <c r="L311" s="1203">
        <v>4393.4468894322199</v>
      </c>
      <c r="M311">
        <v>2</v>
      </c>
      <c r="N311">
        <v>0</v>
      </c>
      <c r="O311">
        <v>1</v>
      </c>
      <c r="P311">
        <v>0</v>
      </c>
    </row>
    <row r="312" spans="11:16">
      <c r="K312" t="s">
        <v>1496</v>
      </c>
      <c r="L312" s="1203">
        <v>4393.4468894322199</v>
      </c>
      <c r="M312">
        <v>2</v>
      </c>
      <c r="N312">
        <v>0</v>
      </c>
      <c r="O312">
        <v>7</v>
      </c>
      <c r="P312">
        <v>0</v>
      </c>
    </row>
    <row r="313" spans="11:16">
      <c r="K313" t="s">
        <v>566</v>
      </c>
      <c r="L313" s="1203">
        <v>4393.4468894322199</v>
      </c>
      <c r="M313">
        <v>0</v>
      </c>
      <c r="N313">
        <v>2</v>
      </c>
      <c r="O313">
        <v>1</v>
      </c>
      <c r="P313">
        <v>0</v>
      </c>
    </row>
    <row r="314" spans="11:16">
      <c r="K314" t="s">
        <v>669</v>
      </c>
      <c r="L314" s="1203">
        <v>4393.4468894322199</v>
      </c>
      <c r="M314">
        <v>2</v>
      </c>
      <c r="N314">
        <v>0</v>
      </c>
      <c r="O314">
        <v>1</v>
      </c>
      <c r="P314">
        <v>0</v>
      </c>
    </row>
    <row r="315" spans="11:16">
      <c r="K315" t="s">
        <v>1497</v>
      </c>
      <c r="L315" s="1203">
        <v>4393.4468894322199</v>
      </c>
      <c r="M315">
        <v>0</v>
      </c>
      <c r="N315">
        <v>2</v>
      </c>
      <c r="O315">
        <v>0</v>
      </c>
      <c r="P315">
        <v>0</v>
      </c>
    </row>
    <row r="316" spans="11:16">
      <c r="K316" t="s">
        <v>673</v>
      </c>
      <c r="L316" s="1203">
        <v>4393.4468894322199</v>
      </c>
      <c r="M316">
        <v>0</v>
      </c>
      <c r="N316">
        <v>2</v>
      </c>
      <c r="O316">
        <v>0</v>
      </c>
      <c r="P316">
        <v>0</v>
      </c>
    </row>
    <row r="317" spans="11:16">
      <c r="K317" t="s">
        <v>693</v>
      </c>
      <c r="L317" s="1203">
        <v>4393.4468894322199</v>
      </c>
      <c r="M317">
        <v>2</v>
      </c>
      <c r="N317">
        <v>0</v>
      </c>
      <c r="O317">
        <v>1</v>
      </c>
      <c r="P317">
        <v>0</v>
      </c>
    </row>
    <row r="318" spans="11:16">
      <c r="K318" t="s">
        <v>1498</v>
      </c>
      <c r="L318" s="1203">
        <v>4393.4468894322199</v>
      </c>
      <c r="M318">
        <v>1</v>
      </c>
      <c r="N318">
        <v>1</v>
      </c>
      <c r="O318">
        <v>3</v>
      </c>
      <c r="P318">
        <v>0</v>
      </c>
    </row>
    <row r="319" spans="11:16">
      <c r="K319" t="s">
        <v>1499</v>
      </c>
      <c r="L319" s="1203">
        <v>4393.4468894322199</v>
      </c>
      <c r="M319">
        <v>0</v>
      </c>
      <c r="N319">
        <v>2</v>
      </c>
      <c r="O319">
        <v>2</v>
      </c>
      <c r="P319">
        <v>0</v>
      </c>
    </row>
    <row r="320" spans="11:16">
      <c r="K320" t="s">
        <v>546</v>
      </c>
      <c r="L320" s="1203">
        <v>4393.4468894322199</v>
      </c>
      <c r="M320">
        <v>1</v>
      </c>
      <c r="N320">
        <v>1</v>
      </c>
      <c r="O320">
        <v>1</v>
      </c>
      <c r="P320">
        <v>0</v>
      </c>
    </row>
    <row r="321" spans="11:16">
      <c r="K321" t="s">
        <v>1500</v>
      </c>
      <c r="L321" s="1203">
        <v>4393.4468894322199</v>
      </c>
      <c r="M321">
        <v>2</v>
      </c>
      <c r="N321">
        <v>0</v>
      </c>
      <c r="O321">
        <v>1</v>
      </c>
      <c r="P321">
        <v>0</v>
      </c>
    </row>
    <row r="322" spans="11:16">
      <c r="K322" t="s">
        <v>1501</v>
      </c>
      <c r="L322" s="1203">
        <v>4393.4468894322199</v>
      </c>
      <c r="M322">
        <v>0</v>
      </c>
      <c r="N322">
        <v>2</v>
      </c>
      <c r="O322">
        <v>0</v>
      </c>
      <c r="P322">
        <v>0</v>
      </c>
    </row>
    <row r="323" spans="11:16">
      <c r="K323" t="s">
        <v>1502</v>
      </c>
      <c r="L323" s="1203">
        <v>4393.4468894322199</v>
      </c>
      <c r="M323">
        <v>0</v>
      </c>
      <c r="N323">
        <v>2</v>
      </c>
      <c r="O323">
        <v>0</v>
      </c>
      <c r="P323">
        <v>0</v>
      </c>
    </row>
    <row r="324" spans="11:16">
      <c r="K324" t="s">
        <v>547</v>
      </c>
      <c r="L324" s="1203">
        <v>4393.4468894322199</v>
      </c>
      <c r="M324">
        <v>0</v>
      </c>
      <c r="N324">
        <v>2</v>
      </c>
      <c r="O324">
        <v>0</v>
      </c>
      <c r="P324">
        <v>0</v>
      </c>
    </row>
    <row r="325" spans="11:16">
      <c r="K325" t="s">
        <v>1503</v>
      </c>
      <c r="L325" s="1203">
        <v>4393.4468894322199</v>
      </c>
      <c r="M325">
        <v>0</v>
      </c>
      <c r="N325">
        <v>2</v>
      </c>
      <c r="O325">
        <v>3</v>
      </c>
      <c r="P325">
        <v>0</v>
      </c>
    </row>
    <row r="326" spans="11:16">
      <c r="K326" t="s">
        <v>1504</v>
      </c>
      <c r="L326" s="1203">
        <v>4393.4468894322199</v>
      </c>
      <c r="M326">
        <v>0</v>
      </c>
      <c r="N326">
        <v>2</v>
      </c>
      <c r="O326">
        <v>0</v>
      </c>
      <c r="P326">
        <v>0</v>
      </c>
    </row>
    <row r="327" spans="11:16">
      <c r="K327" t="s">
        <v>1505</v>
      </c>
      <c r="L327" s="1203">
        <v>4393.4468894322199</v>
      </c>
      <c r="M327">
        <v>0</v>
      </c>
      <c r="N327">
        <v>2</v>
      </c>
      <c r="O327">
        <v>1</v>
      </c>
      <c r="P327">
        <v>0</v>
      </c>
    </row>
    <row r="328" spans="11:16">
      <c r="K328" t="s">
        <v>624</v>
      </c>
      <c r="L328" s="1203">
        <v>4393.4468894322199</v>
      </c>
      <c r="M328">
        <v>0</v>
      </c>
      <c r="N328">
        <v>2</v>
      </c>
      <c r="O328">
        <v>2</v>
      </c>
      <c r="P328">
        <v>0</v>
      </c>
    </row>
    <row r="329" spans="11:16">
      <c r="K329" t="s">
        <v>548</v>
      </c>
      <c r="L329" s="1203">
        <v>4393.4468894322199</v>
      </c>
      <c r="M329">
        <v>0</v>
      </c>
      <c r="N329">
        <v>2</v>
      </c>
      <c r="O329">
        <v>1</v>
      </c>
      <c r="P329">
        <v>0</v>
      </c>
    </row>
    <row r="330" spans="11:16">
      <c r="K330" t="s">
        <v>646</v>
      </c>
      <c r="L330" s="1203">
        <v>4393.4468894322199</v>
      </c>
      <c r="M330">
        <v>0</v>
      </c>
      <c r="N330">
        <v>2</v>
      </c>
      <c r="O330">
        <v>1</v>
      </c>
      <c r="P330">
        <v>0</v>
      </c>
    </row>
    <row r="331" spans="11:16">
      <c r="K331" t="s">
        <v>1506</v>
      </c>
      <c r="L331" s="1203">
        <v>4393.4468894322199</v>
      </c>
      <c r="M331">
        <v>0</v>
      </c>
      <c r="N331">
        <v>2</v>
      </c>
      <c r="O331">
        <v>1</v>
      </c>
      <c r="P331">
        <v>0</v>
      </c>
    </row>
    <row r="332" spans="11:16">
      <c r="K332" t="s">
        <v>564</v>
      </c>
      <c r="L332" s="1203">
        <v>4393.4468894322199</v>
      </c>
      <c r="M332">
        <v>0</v>
      </c>
      <c r="N332">
        <v>2</v>
      </c>
      <c r="O332">
        <v>0</v>
      </c>
      <c r="P332">
        <v>0</v>
      </c>
    </row>
    <row r="333" spans="11:16">
      <c r="K333" t="s">
        <v>544</v>
      </c>
      <c r="L333" s="1203">
        <v>4393.4468894322199</v>
      </c>
      <c r="M333">
        <v>0</v>
      </c>
      <c r="N333">
        <v>2</v>
      </c>
      <c r="O333">
        <v>0</v>
      </c>
      <c r="P333">
        <v>0</v>
      </c>
    </row>
    <row r="334" spans="11:16">
      <c r="K334" t="s">
        <v>1507</v>
      </c>
      <c r="L334" s="1203">
        <v>4393.4468894322199</v>
      </c>
      <c r="M334">
        <v>1</v>
      </c>
      <c r="N334">
        <v>1</v>
      </c>
      <c r="O334">
        <v>1</v>
      </c>
      <c r="P334">
        <v>0</v>
      </c>
    </row>
    <row r="335" spans="11:16">
      <c r="K335" t="s">
        <v>1508</v>
      </c>
      <c r="L335" s="1203">
        <v>4288</v>
      </c>
      <c r="M335">
        <v>1</v>
      </c>
      <c r="N335">
        <v>3</v>
      </c>
      <c r="O335">
        <v>2</v>
      </c>
      <c r="P335">
        <v>0</v>
      </c>
    </row>
    <row r="336" spans="11:16">
      <c r="K336" t="s">
        <v>1509</v>
      </c>
      <c r="L336" s="1203">
        <v>4256</v>
      </c>
      <c r="M336">
        <v>2</v>
      </c>
      <c r="N336">
        <v>3</v>
      </c>
      <c r="O336">
        <v>3</v>
      </c>
      <c r="P336">
        <v>0</v>
      </c>
    </row>
    <row r="337" spans="11:16">
      <c r="K337" t="s">
        <v>1510</v>
      </c>
      <c r="L337" s="1203">
        <v>4254</v>
      </c>
      <c r="M337">
        <v>0</v>
      </c>
      <c r="N337">
        <v>5</v>
      </c>
      <c r="O337">
        <v>0</v>
      </c>
      <c r="P337">
        <v>0</v>
      </c>
    </row>
    <row r="338" spans="11:16">
      <c r="K338" t="s">
        <v>1511</v>
      </c>
      <c r="L338" s="1203">
        <v>4082</v>
      </c>
      <c r="M338">
        <v>1</v>
      </c>
      <c r="N338">
        <v>0</v>
      </c>
      <c r="O338">
        <v>3</v>
      </c>
      <c r="P338">
        <v>0</v>
      </c>
    </row>
    <row r="339" spans="11:16">
      <c r="K339" t="s">
        <v>1512</v>
      </c>
      <c r="L339" s="1203">
        <v>4076</v>
      </c>
      <c r="M339">
        <v>0</v>
      </c>
      <c r="N339">
        <v>4</v>
      </c>
      <c r="O339">
        <v>0</v>
      </c>
      <c r="P339">
        <v>0</v>
      </c>
    </row>
    <row r="340" spans="11:16">
      <c r="K340" t="s">
        <v>1513</v>
      </c>
      <c r="L340" s="1203">
        <v>4063</v>
      </c>
      <c r="M340">
        <v>1</v>
      </c>
      <c r="N340">
        <v>0</v>
      </c>
      <c r="O340">
        <v>0</v>
      </c>
      <c r="P340">
        <v>0</v>
      </c>
    </row>
    <row r="341" spans="11:16">
      <c r="K341" t="s">
        <v>523</v>
      </c>
      <c r="L341" s="1203">
        <v>4017</v>
      </c>
      <c r="M341">
        <v>1</v>
      </c>
      <c r="N341">
        <v>1</v>
      </c>
      <c r="O341">
        <v>2</v>
      </c>
      <c r="P341">
        <v>0</v>
      </c>
    </row>
    <row r="342" spans="11:16">
      <c r="K342" t="s">
        <v>1514</v>
      </c>
      <c r="L342" s="1203">
        <v>3972</v>
      </c>
      <c r="M342">
        <v>9</v>
      </c>
      <c r="N342">
        <v>0</v>
      </c>
      <c r="O342">
        <v>12</v>
      </c>
      <c r="P342">
        <v>0</v>
      </c>
    </row>
    <row r="343" spans="11:16">
      <c r="K343" t="s">
        <v>1515</v>
      </c>
      <c r="L343" s="1203">
        <v>3946</v>
      </c>
      <c r="M343">
        <v>0</v>
      </c>
      <c r="N343">
        <v>7</v>
      </c>
      <c r="O343">
        <v>3</v>
      </c>
      <c r="P343">
        <v>0</v>
      </c>
    </row>
    <row r="344" spans="11:16">
      <c r="K344" t="s">
        <v>1516</v>
      </c>
      <c r="L344" s="1203">
        <v>3906</v>
      </c>
      <c r="M344">
        <v>4</v>
      </c>
      <c r="N344">
        <v>0</v>
      </c>
      <c r="O344">
        <v>4</v>
      </c>
      <c r="P344">
        <v>0</v>
      </c>
    </row>
    <row r="345" spans="11:16">
      <c r="K345" t="s">
        <v>531</v>
      </c>
      <c r="L345" s="1203">
        <v>3895</v>
      </c>
      <c r="M345">
        <v>0</v>
      </c>
      <c r="N345">
        <v>3</v>
      </c>
      <c r="O345">
        <v>0</v>
      </c>
      <c r="P345">
        <v>0</v>
      </c>
    </row>
    <row r="346" spans="11:16">
      <c r="K346" t="s">
        <v>527</v>
      </c>
      <c r="L346" s="1203">
        <v>3849</v>
      </c>
      <c r="M346">
        <v>1</v>
      </c>
      <c r="N346">
        <v>0</v>
      </c>
      <c r="O346">
        <v>1</v>
      </c>
      <c r="P346">
        <v>0</v>
      </c>
    </row>
    <row r="347" spans="11:16">
      <c r="K347" t="s">
        <v>1517</v>
      </c>
      <c r="L347" s="1203">
        <v>3791</v>
      </c>
      <c r="M347">
        <v>2</v>
      </c>
      <c r="N347">
        <v>6</v>
      </c>
      <c r="O347">
        <v>6</v>
      </c>
      <c r="P347">
        <v>0</v>
      </c>
    </row>
    <row r="348" spans="11:16">
      <c r="K348" t="s">
        <v>468</v>
      </c>
      <c r="L348" s="1203">
        <v>3776</v>
      </c>
      <c r="M348">
        <v>7</v>
      </c>
      <c r="N348">
        <v>0</v>
      </c>
      <c r="O348">
        <v>8</v>
      </c>
      <c r="P348">
        <v>0</v>
      </c>
    </row>
    <row r="349" spans="11:16">
      <c r="K349" t="s">
        <v>1518</v>
      </c>
      <c r="L349" s="1203">
        <v>3724</v>
      </c>
      <c r="M349">
        <v>6</v>
      </c>
      <c r="N349">
        <v>0</v>
      </c>
      <c r="O349">
        <v>3</v>
      </c>
      <c r="P349">
        <v>0</v>
      </c>
    </row>
    <row r="350" spans="11:16">
      <c r="K350" t="s">
        <v>1519</v>
      </c>
      <c r="L350" s="1203">
        <v>3706</v>
      </c>
      <c r="M350">
        <v>0</v>
      </c>
      <c r="N350">
        <v>0</v>
      </c>
      <c r="O350">
        <v>1</v>
      </c>
      <c r="P350">
        <v>0</v>
      </c>
    </row>
    <row r="351" spans="11:16">
      <c r="K351" t="s">
        <v>619</v>
      </c>
      <c r="L351" s="1203">
        <v>3695</v>
      </c>
      <c r="M351">
        <v>3</v>
      </c>
      <c r="N351">
        <v>2</v>
      </c>
      <c r="O351">
        <v>5</v>
      </c>
      <c r="P351">
        <v>0</v>
      </c>
    </row>
    <row r="352" spans="11:16">
      <c r="K352" t="s">
        <v>678</v>
      </c>
      <c r="L352" s="1203">
        <v>3692</v>
      </c>
      <c r="M352">
        <v>1</v>
      </c>
      <c r="N352">
        <v>0</v>
      </c>
      <c r="O352">
        <v>1</v>
      </c>
      <c r="P352">
        <v>0</v>
      </c>
    </row>
    <row r="353" spans="11:16">
      <c r="K353" t="s">
        <v>1520</v>
      </c>
      <c r="L353" s="1203">
        <v>3601</v>
      </c>
      <c r="M353">
        <v>6</v>
      </c>
      <c r="N353">
        <v>0</v>
      </c>
      <c r="O353">
        <v>7</v>
      </c>
      <c r="P353">
        <v>0</v>
      </c>
    </row>
    <row r="354" spans="11:16">
      <c r="K354" t="s">
        <v>1521</v>
      </c>
      <c r="L354" s="1203">
        <v>3518</v>
      </c>
      <c r="M354">
        <v>2</v>
      </c>
      <c r="N354">
        <v>1</v>
      </c>
      <c r="O354">
        <v>1</v>
      </c>
      <c r="P354">
        <v>0</v>
      </c>
    </row>
    <row r="355" spans="11:16">
      <c r="K355" t="s">
        <v>612</v>
      </c>
      <c r="L355" s="1203">
        <v>3517</v>
      </c>
      <c r="M355">
        <v>4</v>
      </c>
      <c r="N355">
        <v>0</v>
      </c>
      <c r="O355">
        <v>2</v>
      </c>
      <c r="P355">
        <v>0</v>
      </c>
    </row>
    <row r="356" spans="11:16">
      <c r="K356" t="s">
        <v>642</v>
      </c>
      <c r="L356" s="1203">
        <v>3475</v>
      </c>
      <c r="M356">
        <v>3</v>
      </c>
      <c r="N356">
        <v>2</v>
      </c>
      <c r="O356">
        <v>4</v>
      </c>
      <c r="P356">
        <v>0</v>
      </c>
    </row>
    <row r="357" spans="11:16">
      <c r="K357" t="s">
        <v>1522</v>
      </c>
      <c r="L357" s="1203">
        <v>3429</v>
      </c>
      <c r="M357">
        <v>0</v>
      </c>
      <c r="N357">
        <v>5</v>
      </c>
      <c r="O357">
        <v>1</v>
      </c>
      <c r="P357">
        <v>0</v>
      </c>
    </row>
    <row r="358" spans="11:16">
      <c r="K358" t="s">
        <v>545</v>
      </c>
      <c r="L358" s="1203">
        <v>3412</v>
      </c>
      <c r="M358">
        <v>2</v>
      </c>
      <c r="N358">
        <v>1</v>
      </c>
      <c r="O358">
        <v>1</v>
      </c>
      <c r="P358">
        <v>0</v>
      </c>
    </row>
    <row r="359" spans="11:16">
      <c r="K359" t="s">
        <v>696</v>
      </c>
      <c r="L359" s="1203">
        <v>3345</v>
      </c>
      <c r="M359">
        <v>2</v>
      </c>
      <c r="N359">
        <v>1</v>
      </c>
      <c r="O359">
        <v>2</v>
      </c>
      <c r="P359">
        <v>0</v>
      </c>
    </row>
    <row r="360" spans="11:16">
      <c r="K360" t="s">
        <v>675</v>
      </c>
      <c r="L360" s="1203">
        <v>3313</v>
      </c>
      <c r="M360">
        <v>2</v>
      </c>
      <c r="N360">
        <v>3</v>
      </c>
      <c r="O360">
        <v>2</v>
      </c>
      <c r="P360">
        <v>0</v>
      </c>
    </row>
    <row r="361" spans="11:16">
      <c r="K361" t="s">
        <v>466</v>
      </c>
      <c r="L361" s="1203">
        <v>3261</v>
      </c>
      <c r="M361">
        <v>0</v>
      </c>
      <c r="N361">
        <v>1</v>
      </c>
      <c r="O361">
        <v>5</v>
      </c>
      <c r="P361">
        <v>6</v>
      </c>
    </row>
    <row r="362" spans="11:16">
      <c r="K362" t="s">
        <v>1523</v>
      </c>
      <c r="L362" s="1203">
        <v>3247</v>
      </c>
      <c r="M362">
        <v>0</v>
      </c>
      <c r="N362">
        <v>5</v>
      </c>
      <c r="O362">
        <v>1</v>
      </c>
      <c r="P362">
        <v>0</v>
      </c>
    </row>
    <row r="363" spans="11:16">
      <c r="K363" t="s">
        <v>1524</v>
      </c>
      <c r="L363" s="1203">
        <v>3163</v>
      </c>
      <c r="M363">
        <v>0</v>
      </c>
      <c r="N363">
        <v>3</v>
      </c>
      <c r="O363">
        <v>0</v>
      </c>
      <c r="P363">
        <v>0</v>
      </c>
    </row>
    <row r="364" spans="11:16">
      <c r="K364" t="s">
        <v>1525</v>
      </c>
      <c r="L364" s="1203">
        <v>3069</v>
      </c>
      <c r="M364">
        <v>2</v>
      </c>
      <c r="N364">
        <v>0</v>
      </c>
      <c r="O364">
        <v>0</v>
      </c>
      <c r="P364">
        <v>0</v>
      </c>
    </row>
    <row r="365" spans="11:16">
      <c r="K365" t="s">
        <v>1526</v>
      </c>
      <c r="L365" s="1203">
        <v>3038</v>
      </c>
      <c r="M365">
        <v>1</v>
      </c>
      <c r="N365">
        <v>1</v>
      </c>
      <c r="O365">
        <v>3</v>
      </c>
      <c r="P365">
        <v>0</v>
      </c>
    </row>
    <row r="366" spans="11:16">
      <c r="K366" t="s">
        <v>593</v>
      </c>
      <c r="L366" s="1203">
        <v>3037</v>
      </c>
      <c r="M366">
        <v>1</v>
      </c>
      <c r="N366">
        <v>0</v>
      </c>
      <c r="O366">
        <v>1</v>
      </c>
      <c r="P366">
        <v>0</v>
      </c>
    </row>
    <row r="367" spans="11:16">
      <c r="K367" t="s">
        <v>567</v>
      </c>
      <c r="L367" s="1203">
        <v>2984</v>
      </c>
      <c r="M367">
        <v>0</v>
      </c>
      <c r="N367">
        <v>0</v>
      </c>
      <c r="O367">
        <v>2</v>
      </c>
      <c r="P367">
        <v>0</v>
      </c>
    </row>
    <row r="368" spans="11:16">
      <c r="K368" t="s">
        <v>1527</v>
      </c>
      <c r="L368" s="1203">
        <v>2969</v>
      </c>
      <c r="M368">
        <v>7</v>
      </c>
      <c r="N368">
        <v>1</v>
      </c>
      <c r="O368">
        <v>8</v>
      </c>
      <c r="P368">
        <v>0</v>
      </c>
    </row>
    <row r="369" spans="11:16">
      <c r="K369" t="s">
        <v>609</v>
      </c>
      <c r="L369" s="1203">
        <v>2927</v>
      </c>
      <c r="M369">
        <v>0</v>
      </c>
      <c r="N369">
        <v>5</v>
      </c>
      <c r="O369">
        <v>0</v>
      </c>
      <c r="P369">
        <v>0</v>
      </c>
    </row>
    <row r="370" spans="11:16">
      <c r="K370" t="s">
        <v>594</v>
      </c>
      <c r="L370" s="1203">
        <v>2879</v>
      </c>
      <c r="M370">
        <v>0</v>
      </c>
      <c r="N370">
        <v>4</v>
      </c>
      <c r="O370">
        <v>0</v>
      </c>
      <c r="P370">
        <v>0</v>
      </c>
    </row>
    <row r="371" spans="11:16">
      <c r="K371" t="s">
        <v>1528</v>
      </c>
      <c r="L371" s="1203">
        <v>2858</v>
      </c>
      <c r="M371">
        <v>8</v>
      </c>
      <c r="N371">
        <v>0</v>
      </c>
      <c r="O371">
        <v>6</v>
      </c>
      <c r="P371">
        <v>0</v>
      </c>
    </row>
    <row r="372" spans="11:16">
      <c r="K372" t="s">
        <v>554</v>
      </c>
      <c r="L372" s="1203">
        <v>2771</v>
      </c>
      <c r="M372">
        <v>2</v>
      </c>
      <c r="N372">
        <v>0</v>
      </c>
      <c r="O372">
        <v>3</v>
      </c>
      <c r="P372">
        <v>0</v>
      </c>
    </row>
    <row r="373" spans="11:16">
      <c r="K373" t="s">
        <v>1529</v>
      </c>
      <c r="L373" s="1203">
        <v>2743</v>
      </c>
      <c r="M373">
        <v>2</v>
      </c>
      <c r="N373">
        <v>0</v>
      </c>
      <c r="O373">
        <v>1</v>
      </c>
      <c r="P373">
        <v>0</v>
      </c>
    </row>
    <row r="374" spans="11:16">
      <c r="K374" t="s">
        <v>1530</v>
      </c>
      <c r="L374" s="1203">
        <v>2635</v>
      </c>
      <c r="M374">
        <v>0</v>
      </c>
      <c r="N374">
        <v>2</v>
      </c>
      <c r="O374">
        <v>0</v>
      </c>
      <c r="P374">
        <v>0</v>
      </c>
    </row>
    <row r="375" spans="11:16">
      <c r="K375" t="s">
        <v>533</v>
      </c>
      <c r="L375" s="1203">
        <v>2634</v>
      </c>
      <c r="M375">
        <v>1</v>
      </c>
      <c r="N375">
        <v>0</v>
      </c>
      <c r="O375">
        <v>1</v>
      </c>
      <c r="P375">
        <v>0</v>
      </c>
    </row>
    <row r="376" spans="11:16">
      <c r="K376" t="s">
        <v>524</v>
      </c>
      <c r="L376" s="1203">
        <v>2617</v>
      </c>
      <c r="M376">
        <v>1</v>
      </c>
      <c r="N376">
        <v>0</v>
      </c>
      <c r="O376">
        <v>1</v>
      </c>
      <c r="P376">
        <v>0</v>
      </c>
    </row>
    <row r="377" spans="11:16">
      <c r="K377" t="s">
        <v>1531</v>
      </c>
      <c r="L377" s="1203">
        <v>2516</v>
      </c>
      <c r="M377">
        <v>4</v>
      </c>
      <c r="N377">
        <v>2</v>
      </c>
      <c r="O377">
        <v>9</v>
      </c>
      <c r="P377">
        <v>0</v>
      </c>
    </row>
    <row r="378" spans="11:16">
      <c r="K378" t="s">
        <v>1532</v>
      </c>
      <c r="L378" s="1203">
        <v>2461</v>
      </c>
      <c r="M378">
        <v>0</v>
      </c>
      <c r="N378">
        <v>3</v>
      </c>
      <c r="O378">
        <v>0</v>
      </c>
      <c r="P378">
        <v>0</v>
      </c>
    </row>
    <row r="379" spans="11:16">
      <c r="K379" t="s">
        <v>1533</v>
      </c>
      <c r="L379" s="1203">
        <v>2434</v>
      </c>
      <c r="M379">
        <v>0</v>
      </c>
      <c r="N379">
        <v>5</v>
      </c>
      <c r="O379">
        <v>0</v>
      </c>
      <c r="P379">
        <v>0</v>
      </c>
    </row>
    <row r="380" spans="11:16">
      <c r="K380" t="s">
        <v>470</v>
      </c>
      <c r="L380" s="1203">
        <v>2390</v>
      </c>
      <c r="M380">
        <v>2</v>
      </c>
      <c r="N380">
        <v>2</v>
      </c>
      <c r="O380">
        <v>15</v>
      </c>
      <c r="P380">
        <v>0</v>
      </c>
    </row>
    <row r="381" spans="11:16">
      <c r="K381" t="s">
        <v>1534</v>
      </c>
      <c r="L381" s="1203">
        <v>2367</v>
      </c>
      <c r="M381">
        <v>1</v>
      </c>
      <c r="N381">
        <v>0</v>
      </c>
      <c r="O381">
        <v>1</v>
      </c>
      <c r="P381">
        <v>0</v>
      </c>
    </row>
    <row r="382" spans="11:16">
      <c r="K382" t="s">
        <v>1535</v>
      </c>
      <c r="L382" s="1203">
        <v>2274</v>
      </c>
      <c r="M382">
        <v>1</v>
      </c>
      <c r="N382">
        <v>0</v>
      </c>
      <c r="O382">
        <v>2</v>
      </c>
      <c r="P382">
        <v>0</v>
      </c>
    </row>
    <row r="383" spans="11:16">
      <c r="K383" t="s">
        <v>559</v>
      </c>
      <c r="L383" s="1203">
        <v>2241</v>
      </c>
      <c r="M383">
        <v>0</v>
      </c>
      <c r="N383">
        <v>0</v>
      </c>
      <c r="O383">
        <v>2</v>
      </c>
      <c r="P383">
        <v>0</v>
      </c>
    </row>
    <row r="384" spans="11:16">
      <c r="K384" t="s">
        <v>473</v>
      </c>
      <c r="L384" s="1203">
        <v>2199</v>
      </c>
      <c r="M384">
        <v>3</v>
      </c>
      <c r="N384">
        <v>0</v>
      </c>
      <c r="O384">
        <v>46</v>
      </c>
      <c r="P384">
        <v>0</v>
      </c>
    </row>
    <row r="385" spans="11:16">
      <c r="K385" t="s">
        <v>1536</v>
      </c>
      <c r="L385" s="1203">
        <v>2196.72344471611</v>
      </c>
      <c r="M385">
        <v>1</v>
      </c>
      <c r="N385">
        <v>0</v>
      </c>
      <c r="O385">
        <v>1</v>
      </c>
      <c r="P385">
        <v>0</v>
      </c>
    </row>
    <row r="386" spans="11:16">
      <c r="K386" t="s">
        <v>1537</v>
      </c>
      <c r="L386" s="1203">
        <v>2196.72344471611</v>
      </c>
      <c r="M386">
        <v>1</v>
      </c>
      <c r="N386">
        <v>0</v>
      </c>
      <c r="O386">
        <v>0</v>
      </c>
      <c r="P386">
        <v>0</v>
      </c>
    </row>
    <row r="387" spans="11:16">
      <c r="K387" t="s">
        <v>1538</v>
      </c>
      <c r="L387" s="1203">
        <v>2196.72344471611</v>
      </c>
      <c r="M387">
        <v>1</v>
      </c>
      <c r="N387">
        <v>0</v>
      </c>
      <c r="O387">
        <v>3</v>
      </c>
      <c r="P387">
        <v>0</v>
      </c>
    </row>
    <row r="388" spans="11:16">
      <c r="K388" t="s">
        <v>1539</v>
      </c>
      <c r="L388" s="1203">
        <v>2196.72344471611</v>
      </c>
      <c r="M388">
        <v>1</v>
      </c>
      <c r="N388">
        <v>0</v>
      </c>
      <c r="O388">
        <v>2</v>
      </c>
      <c r="P388">
        <v>0</v>
      </c>
    </row>
    <row r="389" spans="11:16">
      <c r="K389" t="s">
        <v>1540</v>
      </c>
      <c r="L389" s="1203">
        <v>2196.72344471611</v>
      </c>
      <c r="M389">
        <v>1</v>
      </c>
      <c r="N389">
        <v>0</v>
      </c>
      <c r="O389">
        <v>0</v>
      </c>
      <c r="P389">
        <v>0</v>
      </c>
    </row>
    <row r="390" spans="11:16">
      <c r="K390" t="s">
        <v>1541</v>
      </c>
      <c r="L390" s="1203">
        <v>2196.72344471611</v>
      </c>
      <c r="M390">
        <v>0</v>
      </c>
      <c r="N390">
        <v>1</v>
      </c>
      <c r="O390">
        <v>0</v>
      </c>
      <c r="P390">
        <v>0</v>
      </c>
    </row>
    <row r="391" spans="11:16">
      <c r="K391" t="s">
        <v>1542</v>
      </c>
      <c r="L391" s="1203">
        <v>2196.72344471611</v>
      </c>
      <c r="M391">
        <v>1</v>
      </c>
      <c r="N391">
        <v>0</v>
      </c>
      <c r="O391">
        <v>0</v>
      </c>
      <c r="P391">
        <v>0</v>
      </c>
    </row>
    <row r="392" spans="11:16">
      <c r="K392" t="s">
        <v>1543</v>
      </c>
      <c r="L392" s="1203">
        <v>2196.72344471611</v>
      </c>
      <c r="M392">
        <v>0</v>
      </c>
      <c r="N392">
        <v>1</v>
      </c>
      <c r="O392">
        <v>0</v>
      </c>
      <c r="P392">
        <v>0</v>
      </c>
    </row>
    <row r="393" spans="11:16">
      <c r="K393" t="s">
        <v>1544</v>
      </c>
      <c r="L393" s="1203">
        <v>2196.72344471611</v>
      </c>
      <c r="M393">
        <v>1</v>
      </c>
      <c r="N393">
        <v>0</v>
      </c>
      <c r="O393">
        <v>2</v>
      </c>
      <c r="P393">
        <v>0</v>
      </c>
    </row>
    <row r="394" spans="11:16">
      <c r="K394" t="s">
        <v>1545</v>
      </c>
      <c r="L394" s="1203">
        <v>2196.72344471611</v>
      </c>
      <c r="M394">
        <v>1</v>
      </c>
      <c r="N394">
        <v>0</v>
      </c>
      <c r="O394">
        <v>0</v>
      </c>
      <c r="P394">
        <v>1</v>
      </c>
    </row>
    <row r="395" spans="11:16">
      <c r="K395" t="s">
        <v>1546</v>
      </c>
      <c r="L395" s="1203">
        <v>2196.72344471611</v>
      </c>
      <c r="M395">
        <v>0</v>
      </c>
      <c r="N395">
        <v>1</v>
      </c>
      <c r="O395">
        <v>0</v>
      </c>
      <c r="P395">
        <v>0</v>
      </c>
    </row>
    <row r="396" spans="11:16">
      <c r="K396" t="s">
        <v>1547</v>
      </c>
      <c r="L396" s="1203">
        <v>2196.72344471611</v>
      </c>
      <c r="M396">
        <v>1</v>
      </c>
      <c r="N396">
        <v>0</v>
      </c>
      <c r="O396">
        <v>0</v>
      </c>
      <c r="P396">
        <v>0</v>
      </c>
    </row>
    <row r="397" spans="11:16">
      <c r="K397" t="s">
        <v>1548</v>
      </c>
      <c r="L397" s="1203">
        <v>2196.72344471611</v>
      </c>
      <c r="M397">
        <v>1</v>
      </c>
      <c r="N397">
        <v>0</v>
      </c>
      <c r="O397">
        <v>1</v>
      </c>
      <c r="P397">
        <v>0</v>
      </c>
    </row>
    <row r="398" spans="11:16">
      <c r="K398" t="s">
        <v>1549</v>
      </c>
      <c r="L398" s="1203">
        <v>2196.72344471611</v>
      </c>
      <c r="M398">
        <v>1</v>
      </c>
      <c r="N398">
        <v>0</v>
      </c>
      <c r="O398">
        <v>1</v>
      </c>
      <c r="P398">
        <v>0</v>
      </c>
    </row>
    <row r="399" spans="11:16">
      <c r="K399" t="s">
        <v>1550</v>
      </c>
      <c r="L399" s="1203">
        <v>2196.72344471611</v>
      </c>
      <c r="M399">
        <v>1</v>
      </c>
      <c r="N399">
        <v>0</v>
      </c>
      <c r="O399">
        <v>2</v>
      </c>
      <c r="P399">
        <v>0</v>
      </c>
    </row>
    <row r="400" spans="11:16">
      <c r="K400" t="s">
        <v>1551</v>
      </c>
      <c r="L400" s="1203">
        <v>2196.72344471611</v>
      </c>
      <c r="M400">
        <v>1</v>
      </c>
      <c r="N400">
        <v>0</v>
      </c>
      <c r="O400">
        <v>1</v>
      </c>
      <c r="P400">
        <v>0</v>
      </c>
    </row>
    <row r="401" spans="11:16">
      <c r="K401" t="s">
        <v>1552</v>
      </c>
      <c r="L401" s="1203">
        <v>2196.72344471611</v>
      </c>
      <c r="M401">
        <v>1</v>
      </c>
      <c r="N401">
        <v>0</v>
      </c>
      <c r="O401">
        <v>1</v>
      </c>
      <c r="P401">
        <v>0</v>
      </c>
    </row>
    <row r="402" spans="11:16">
      <c r="K402" t="s">
        <v>1553</v>
      </c>
      <c r="L402" s="1203">
        <v>2196.72344471611</v>
      </c>
      <c r="M402">
        <v>1</v>
      </c>
      <c r="N402">
        <v>0</v>
      </c>
      <c r="O402">
        <v>1</v>
      </c>
      <c r="P402">
        <v>0</v>
      </c>
    </row>
    <row r="403" spans="11:16">
      <c r="K403" t="s">
        <v>1554</v>
      </c>
      <c r="L403" s="1203">
        <v>2196.72344471611</v>
      </c>
      <c r="M403">
        <v>0</v>
      </c>
      <c r="N403">
        <v>1</v>
      </c>
      <c r="O403">
        <v>0</v>
      </c>
      <c r="P403">
        <v>0</v>
      </c>
    </row>
    <row r="404" spans="11:16">
      <c r="K404" t="s">
        <v>1555</v>
      </c>
      <c r="L404" s="1203">
        <v>2196.72344471611</v>
      </c>
      <c r="M404">
        <v>1</v>
      </c>
      <c r="N404">
        <v>0</v>
      </c>
      <c r="O404">
        <v>1</v>
      </c>
      <c r="P404">
        <v>0</v>
      </c>
    </row>
    <row r="405" spans="11:16">
      <c r="K405" t="s">
        <v>1556</v>
      </c>
      <c r="L405" s="1203">
        <v>2196.72344471611</v>
      </c>
      <c r="M405">
        <v>0</v>
      </c>
      <c r="N405">
        <v>1</v>
      </c>
      <c r="O405">
        <v>0</v>
      </c>
      <c r="P405">
        <v>0</v>
      </c>
    </row>
    <row r="406" spans="11:16">
      <c r="K406" t="s">
        <v>1557</v>
      </c>
      <c r="L406" s="1203">
        <v>2196.72344471611</v>
      </c>
      <c r="M406">
        <v>1</v>
      </c>
      <c r="N406">
        <v>0</v>
      </c>
      <c r="O406">
        <v>1</v>
      </c>
      <c r="P406">
        <v>0</v>
      </c>
    </row>
    <row r="407" spans="11:16">
      <c r="K407" t="s">
        <v>1558</v>
      </c>
      <c r="L407" s="1203">
        <v>2196.72344471611</v>
      </c>
      <c r="M407">
        <v>1</v>
      </c>
      <c r="N407">
        <v>0</v>
      </c>
      <c r="O407">
        <v>1</v>
      </c>
      <c r="P407">
        <v>0</v>
      </c>
    </row>
    <row r="408" spans="11:16">
      <c r="K408" t="s">
        <v>471</v>
      </c>
      <c r="L408" s="1203">
        <v>2196.72344471611</v>
      </c>
      <c r="M408">
        <v>1</v>
      </c>
      <c r="N408">
        <v>0</v>
      </c>
      <c r="O408">
        <v>9</v>
      </c>
      <c r="P408">
        <v>0</v>
      </c>
    </row>
    <row r="409" spans="11:16">
      <c r="K409" t="s">
        <v>1559</v>
      </c>
      <c r="L409" s="1203">
        <v>2196.72344471611</v>
      </c>
      <c r="M409">
        <v>1</v>
      </c>
      <c r="N409">
        <v>0</v>
      </c>
      <c r="O409">
        <v>2</v>
      </c>
      <c r="P409">
        <v>0</v>
      </c>
    </row>
    <row r="410" spans="11:16">
      <c r="K410" t="s">
        <v>1560</v>
      </c>
      <c r="L410" s="1203">
        <v>2196.72344471611</v>
      </c>
      <c r="M410">
        <v>0</v>
      </c>
      <c r="N410">
        <v>1</v>
      </c>
      <c r="O410">
        <v>0</v>
      </c>
      <c r="P410">
        <v>0</v>
      </c>
    </row>
    <row r="411" spans="11:16">
      <c r="K411" t="s">
        <v>1561</v>
      </c>
      <c r="L411" s="1203">
        <v>2196.72344471611</v>
      </c>
      <c r="M411">
        <v>1</v>
      </c>
      <c r="N411">
        <v>0</v>
      </c>
      <c r="O411">
        <v>2</v>
      </c>
      <c r="P411">
        <v>0</v>
      </c>
    </row>
    <row r="412" spans="11:16">
      <c r="K412" t="s">
        <v>1562</v>
      </c>
      <c r="L412" s="1203">
        <v>2196.72344471611</v>
      </c>
      <c r="M412">
        <v>1</v>
      </c>
      <c r="N412">
        <v>0</v>
      </c>
      <c r="O412">
        <v>1</v>
      </c>
      <c r="P412">
        <v>0</v>
      </c>
    </row>
    <row r="413" spans="11:16">
      <c r="K413" t="s">
        <v>1563</v>
      </c>
      <c r="L413" s="1203">
        <v>2196.72344471611</v>
      </c>
      <c r="M413">
        <v>1</v>
      </c>
      <c r="N413">
        <v>0</v>
      </c>
      <c r="O413">
        <v>1</v>
      </c>
      <c r="P413">
        <v>0</v>
      </c>
    </row>
    <row r="414" spans="11:16">
      <c r="K414" t="s">
        <v>1564</v>
      </c>
      <c r="L414" s="1203">
        <v>2196.72344471611</v>
      </c>
      <c r="M414">
        <v>1</v>
      </c>
      <c r="N414">
        <v>0</v>
      </c>
      <c r="O414">
        <v>1</v>
      </c>
      <c r="P414">
        <v>0</v>
      </c>
    </row>
    <row r="415" spans="11:16">
      <c r="K415" t="s">
        <v>1565</v>
      </c>
      <c r="L415" s="1203">
        <v>2196.72344471611</v>
      </c>
      <c r="M415">
        <v>1</v>
      </c>
      <c r="N415">
        <v>0</v>
      </c>
      <c r="O415">
        <v>2</v>
      </c>
      <c r="P415">
        <v>0</v>
      </c>
    </row>
    <row r="416" spans="11:16">
      <c r="K416" t="s">
        <v>1566</v>
      </c>
      <c r="L416" s="1203">
        <v>2196.72344471611</v>
      </c>
      <c r="M416">
        <v>1</v>
      </c>
      <c r="N416">
        <v>0</v>
      </c>
      <c r="O416">
        <v>2</v>
      </c>
      <c r="P416">
        <v>0</v>
      </c>
    </row>
    <row r="417" spans="11:16">
      <c r="K417" t="s">
        <v>1567</v>
      </c>
      <c r="L417" s="1203">
        <v>2196.72344471611</v>
      </c>
      <c r="M417">
        <v>1</v>
      </c>
      <c r="N417">
        <v>0</v>
      </c>
      <c r="O417">
        <v>5</v>
      </c>
      <c r="P417">
        <v>0</v>
      </c>
    </row>
    <row r="418" spans="11:16">
      <c r="K418" t="s">
        <v>555</v>
      </c>
      <c r="L418" s="1203">
        <v>2196.72344471611</v>
      </c>
      <c r="M418">
        <v>0</v>
      </c>
      <c r="N418">
        <v>1</v>
      </c>
      <c r="O418">
        <v>0</v>
      </c>
      <c r="P418">
        <v>0</v>
      </c>
    </row>
    <row r="419" spans="11:16">
      <c r="K419" t="s">
        <v>557</v>
      </c>
      <c r="L419" s="1203">
        <v>2196.72344471611</v>
      </c>
      <c r="M419">
        <v>0</v>
      </c>
      <c r="N419">
        <v>1</v>
      </c>
      <c r="O419">
        <v>0</v>
      </c>
      <c r="P419">
        <v>0</v>
      </c>
    </row>
    <row r="420" spans="11:16">
      <c r="K420" t="s">
        <v>1568</v>
      </c>
      <c r="L420" s="1203">
        <v>2196.72344471611</v>
      </c>
      <c r="M420">
        <v>1</v>
      </c>
      <c r="N420">
        <v>0</v>
      </c>
      <c r="O420">
        <v>1</v>
      </c>
      <c r="P420">
        <v>0</v>
      </c>
    </row>
    <row r="421" spans="11:16">
      <c r="K421" t="s">
        <v>1569</v>
      </c>
      <c r="L421" s="1203">
        <v>2196.72344471611</v>
      </c>
      <c r="M421">
        <v>1</v>
      </c>
      <c r="N421">
        <v>0</v>
      </c>
      <c r="O421">
        <v>1</v>
      </c>
      <c r="P421">
        <v>0</v>
      </c>
    </row>
    <row r="422" spans="11:16">
      <c r="K422" t="s">
        <v>1570</v>
      </c>
      <c r="L422" s="1203">
        <v>2196.72344471611</v>
      </c>
      <c r="M422">
        <v>1</v>
      </c>
      <c r="N422">
        <v>0</v>
      </c>
      <c r="O422">
        <v>1</v>
      </c>
      <c r="P422">
        <v>0</v>
      </c>
    </row>
    <row r="423" spans="11:16">
      <c r="K423" t="s">
        <v>572</v>
      </c>
      <c r="L423" s="1203">
        <v>2196.72344471611</v>
      </c>
      <c r="M423">
        <v>1</v>
      </c>
      <c r="N423">
        <v>0</v>
      </c>
      <c r="O423">
        <v>3</v>
      </c>
      <c r="P423">
        <v>0</v>
      </c>
    </row>
    <row r="424" spans="11:16">
      <c r="K424" t="s">
        <v>1571</v>
      </c>
      <c r="L424" s="1203">
        <v>2196.72344471611</v>
      </c>
      <c r="M424">
        <v>1</v>
      </c>
      <c r="N424">
        <v>0</v>
      </c>
      <c r="O424">
        <v>1</v>
      </c>
      <c r="P424">
        <v>0</v>
      </c>
    </row>
    <row r="425" spans="11:16">
      <c r="K425" t="s">
        <v>621</v>
      </c>
      <c r="L425" s="1203">
        <v>2196.72344471611</v>
      </c>
      <c r="M425">
        <v>1</v>
      </c>
      <c r="N425">
        <v>0</v>
      </c>
      <c r="O425">
        <v>0</v>
      </c>
      <c r="P425">
        <v>0</v>
      </c>
    </row>
    <row r="426" spans="11:16">
      <c r="K426" t="s">
        <v>1572</v>
      </c>
      <c r="L426" s="1203">
        <v>2196.72344471611</v>
      </c>
      <c r="M426">
        <v>1</v>
      </c>
      <c r="N426">
        <v>0</v>
      </c>
      <c r="O426">
        <v>1</v>
      </c>
      <c r="P426">
        <v>0</v>
      </c>
    </row>
    <row r="427" spans="11:16">
      <c r="K427" t="s">
        <v>649</v>
      </c>
      <c r="L427" s="1203">
        <v>2196.72344471611</v>
      </c>
      <c r="M427">
        <v>1</v>
      </c>
      <c r="N427">
        <v>0</v>
      </c>
      <c r="O427">
        <v>1</v>
      </c>
      <c r="P427">
        <v>0</v>
      </c>
    </row>
    <row r="428" spans="11:16">
      <c r="K428" t="s">
        <v>1573</v>
      </c>
      <c r="L428" s="1203">
        <v>2196.72344471611</v>
      </c>
      <c r="M428">
        <v>0</v>
      </c>
      <c r="N428">
        <v>1</v>
      </c>
      <c r="O428">
        <v>0</v>
      </c>
      <c r="P428">
        <v>0</v>
      </c>
    </row>
    <row r="429" spans="11:16">
      <c r="K429" t="s">
        <v>1574</v>
      </c>
      <c r="L429" s="1203">
        <v>2196.72344471611</v>
      </c>
      <c r="M429">
        <v>0</v>
      </c>
      <c r="N429">
        <v>1</v>
      </c>
      <c r="O429">
        <v>0</v>
      </c>
      <c r="P429">
        <v>0</v>
      </c>
    </row>
    <row r="430" spans="11:16">
      <c r="K430" t="s">
        <v>1575</v>
      </c>
      <c r="L430" s="1203">
        <v>2196.72344471611</v>
      </c>
      <c r="M430">
        <v>1</v>
      </c>
      <c r="N430">
        <v>0</v>
      </c>
      <c r="O430">
        <v>1</v>
      </c>
      <c r="P430">
        <v>0</v>
      </c>
    </row>
    <row r="431" spans="11:16">
      <c r="K431" t="s">
        <v>658</v>
      </c>
      <c r="L431" s="1203">
        <v>2196.72344471611</v>
      </c>
      <c r="M431">
        <v>0</v>
      </c>
      <c r="N431">
        <v>1</v>
      </c>
      <c r="O431">
        <v>2</v>
      </c>
      <c r="P431">
        <v>0</v>
      </c>
    </row>
    <row r="432" spans="11:16">
      <c r="K432" t="s">
        <v>631</v>
      </c>
      <c r="L432" s="1203">
        <v>2196.72344471611</v>
      </c>
      <c r="M432">
        <v>0</v>
      </c>
      <c r="N432">
        <v>1</v>
      </c>
      <c r="O432">
        <v>1</v>
      </c>
      <c r="P432">
        <v>0</v>
      </c>
    </row>
    <row r="433" spans="11:16">
      <c r="K433" t="s">
        <v>689</v>
      </c>
      <c r="L433" s="1203">
        <v>2196.72344471611</v>
      </c>
      <c r="M433">
        <v>1</v>
      </c>
      <c r="N433">
        <v>0</v>
      </c>
      <c r="O433">
        <v>1</v>
      </c>
      <c r="P433">
        <v>0</v>
      </c>
    </row>
    <row r="434" spans="11:16">
      <c r="K434" t="s">
        <v>1576</v>
      </c>
      <c r="L434" s="1203">
        <v>2196.72344471611</v>
      </c>
      <c r="M434">
        <v>0</v>
      </c>
      <c r="N434">
        <v>1</v>
      </c>
      <c r="O434">
        <v>2</v>
      </c>
      <c r="P434">
        <v>0</v>
      </c>
    </row>
    <row r="435" spans="11:16">
      <c r="K435" t="s">
        <v>560</v>
      </c>
      <c r="L435" s="1203">
        <v>2196.72344471611</v>
      </c>
      <c r="M435">
        <v>1</v>
      </c>
      <c r="N435">
        <v>0</v>
      </c>
      <c r="O435">
        <v>2</v>
      </c>
      <c r="P435">
        <v>0</v>
      </c>
    </row>
    <row r="436" spans="11:16">
      <c r="K436" t="s">
        <v>1577</v>
      </c>
      <c r="L436" s="1203">
        <v>2196.72344471611</v>
      </c>
      <c r="M436">
        <v>0</v>
      </c>
      <c r="N436">
        <v>1</v>
      </c>
      <c r="O436">
        <v>0</v>
      </c>
      <c r="P436">
        <v>0</v>
      </c>
    </row>
    <row r="437" spans="11:16">
      <c r="K437" t="s">
        <v>1578</v>
      </c>
      <c r="L437" s="1203">
        <v>2196.72344471611</v>
      </c>
      <c r="M437">
        <v>1</v>
      </c>
      <c r="N437">
        <v>0</v>
      </c>
      <c r="O437">
        <v>2</v>
      </c>
      <c r="P437">
        <v>0</v>
      </c>
    </row>
    <row r="438" spans="11:16">
      <c r="K438" t="s">
        <v>540</v>
      </c>
      <c r="L438" s="1203">
        <v>2196.72344471611</v>
      </c>
      <c r="M438">
        <v>0</v>
      </c>
      <c r="N438">
        <v>1</v>
      </c>
      <c r="O438">
        <v>0</v>
      </c>
      <c r="P438">
        <v>0</v>
      </c>
    </row>
    <row r="439" spans="11:16">
      <c r="K439" t="s">
        <v>633</v>
      </c>
      <c r="L439" s="1203">
        <v>2196.72344471611</v>
      </c>
      <c r="M439">
        <v>1</v>
      </c>
      <c r="N439">
        <v>0</v>
      </c>
      <c r="O439">
        <v>2</v>
      </c>
      <c r="P439">
        <v>0</v>
      </c>
    </row>
    <row r="440" spans="11:16">
      <c r="K440" t="s">
        <v>1579</v>
      </c>
      <c r="L440" s="1203">
        <v>2196.72344471611</v>
      </c>
      <c r="M440">
        <v>1</v>
      </c>
      <c r="N440">
        <v>0</v>
      </c>
      <c r="O440">
        <v>1</v>
      </c>
      <c r="P440">
        <v>0</v>
      </c>
    </row>
    <row r="441" spans="11:16">
      <c r="K441" t="s">
        <v>1580</v>
      </c>
      <c r="L441" s="1203">
        <v>2196.72344471611</v>
      </c>
      <c r="M441">
        <v>1</v>
      </c>
      <c r="N441">
        <v>0</v>
      </c>
      <c r="O441">
        <v>2</v>
      </c>
      <c r="P441">
        <v>0</v>
      </c>
    </row>
    <row r="442" spans="11:16">
      <c r="K442" t="s">
        <v>1581</v>
      </c>
      <c r="L442" s="1203">
        <v>2196.72344471611</v>
      </c>
      <c r="M442">
        <v>0</v>
      </c>
      <c r="N442">
        <v>1</v>
      </c>
      <c r="O442">
        <v>0</v>
      </c>
      <c r="P442">
        <v>0</v>
      </c>
    </row>
    <row r="443" spans="11:16">
      <c r="K443" t="s">
        <v>664</v>
      </c>
      <c r="L443" s="1203">
        <v>2196.72344471611</v>
      </c>
      <c r="M443">
        <v>1</v>
      </c>
      <c r="N443">
        <v>0</v>
      </c>
      <c r="O443">
        <v>1</v>
      </c>
      <c r="P443">
        <v>0</v>
      </c>
    </row>
    <row r="444" spans="11:16">
      <c r="K444" t="s">
        <v>1582</v>
      </c>
      <c r="L444" s="1203">
        <v>2196.72344471611</v>
      </c>
      <c r="M444">
        <v>1</v>
      </c>
      <c r="N444">
        <v>0</v>
      </c>
      <c r="O444">
        <v>0</v>
      </c>
      <c r="P444">
        <v>0</v>
      </c>
    </row>
    <row r="445" spans="11:16">
      <c r="K445" t="s">
        <v>685</v>
      </c>
      <c r="L445" s="1203">
        <v>2196.72344471611</v>
      </c>
      <c r="M445">
        <v>1</v>
      </c>
      <c r="N445">
        <v>0</v>
      </c>
      <c r="O445">
        <v>1</v>
      </c>
      <c r="P445">
        <v>0</v>
      </c>
    </row>
    <row r="446" spans="11:16">
      <c r="K446" t="s">
        <v>1583</v>
      </c>
      <c r="L446" s="1203">
        <v>2196.72344471611</v>
      </c>
      <c r="M446">
        <v>1</v>
      </c>
      <c r="N446">
        <v>0</v>
      </c>
      <c r="O446">
        <v>1</v>
      </c>
      <c r="P446">
        <v>0</v>
      </c>
    </row>
    <row r="447" spans="11:16">
      <c r="K447" t="s">
        <v>1584</v>
      </c>
      <c r="L447" s="1203">
        <v>2196.72344471611</v>
      </c>
      <c r="M447">
        <v>1</v>
      </c>
      <c r="N447">
        <v>0</v>
      </c>
      <c r="O447">
        <v>2</v>
      </c>
      <c r="P447">
        <v>0</v>
      </c>
    </row>
    <row r="448" spans="11:16">
      <c r="K448" t="s">
        <v>1585</v>
      </c>
      <c r="L448" s="1203">
        <v>2196.72344471611</v>
      </c>
      <c r="M448">
        <v>0</v>
      </c>
      <c r="N448">
        <v>1</v>
      </c>
      <c r="O448">
        <v>1</v>
      </c>
      <c r="P448">
        <v>0</v>
      </c>
    </row>
    <row r="449" spans="11:16">
      <c r="K449" t="s">
        <v>639</v>
      </c>
      <c r="L449" s="1203">
        <v>2196.72344471611</v>
      </c>
      <c r="M449">
        <v>1</v>
      </c>
      <c r="N449">
        <v>0</v>
      </c>
      <c r="O449">
        <v>0</v>
      </c>
      <c r="P449">
        <v>0</v>
      </c>
    </row>
    <row r="450" spans="11:16">
      <c r="K450" t="s">
        <v>584</v>
      </c>
      <c r="L450" s="1203">
        <v>2196.72344471611</v>
      </c>
      <c r="M450">
        <v>1</v>
      </c>
      <c r="N450">
        <v>0</v>
      </c>
      <c r="O450">
        <v>0</v>
      </c>
      <c r="P450">
        <v>0</v>
      </c>
    </row>
    <row r="451" spans="11:16">
      <c r="K451" t="s">
        <v>1586</v>
      </c>
      <c r="L451" s="1203">
        <v>2196.72344471611</v>
      </c>
      <c r="M451">
        <v>1</v>
      </c>
      <c r="N451">
        <v>0</v>
      </c>
      <c r="O451">
        <v>2</v>
      </c>
      <c r="P451">
        <v>0</v>
      </c>
    </row>
    <row r="452" spans="11:16">
      <c r="K452" t="s">
        <v>1587</v>
      </c>
      <c r="L452" s="1203">
        <v>2196.72344471611</v>
      </c>
      <c r="M452">
        <v>0</v>
      </c>
      <c r="N452">
        <v>1</v>
      </c>
      <c r="O452">
        <v>1</v>
      </c>
      <c r="P452">
        <v>0</v>
      </c>
    </row>
    <row r="453" spans="11:16">
      <c r="K453" t="s">
        <v>582</v>
      </c>
      <c r="L453" s="1203">
        <v>2196.72344471611</v>
      </c>
      <c r="M453">
        <v>1</v>
      </c>
      <c r="N453">
        <v>0</v>
      </c>
      <c r="O453">
        <v>7</v>
      </c>
      <c r="P453">
        <v>0</v>
      </c>
    </row>
    <row r="454" spans="11:16">
      <c r="K454" t="s">
        <v>614</v>
      </c>
      <c r="L454" s="1203">
        <v>2196.72344471611</v>
      </c>
      <c r="M454">
        <v>1</v>
      </c>
      <c r="N454">
        <v>0</v>
      </c>
      <c r="O454">
        <v>2</v>
      </c>
      <c r="P454">
        <v>0</v>
      </c>
    </row>
    <row r="455" spans="11:16">
      <c r="K455" t="s">
        <v>1588</v>
      </c>
      <c r="L455" s="1203">
        <v>2195</v>
      </c>
      <c r="M455">
        <v>0</v>
      </c>
      <c r="N455">
        <v>3</v>
      </c>
      <c r="O455">
        <v>2</v>
      </c>
      <c r="P455">
        <v>0</v>
      </c>
    </row>
    <row r="456" spans="11:16">
      <c r="K456" t="s">
        <v>1589</v>
      </c>
      <c r="L456" s="1203">
        <v>2182</v>
      </c>
      <c r="M456">
        <v>2</v>
      </c>
      <c r="N456">
        <v>0</v>
      </c>
      <c r="O456">
        <v>2</v>
      </c>
      <c r="P456">
        <v>0</v>
      </c>
    </row>
    <row r="457" spans="11:16">
      <c r="K457" t="s">
        <v>595</v>
      </c>
      <c r="L457" s="1203">
        <v>2168</v>
      </c>
      <c r="M457">
        <v>1</v>
      </c>
      <c r="N457">
        <v>0</v>
      </c>
      <c r="O457">
        <v>0</v>
      </c>
      <c r="P457">
        <v>0</v>
      </c>
    </row>
    <row r="458" spans="11:16">
      <c r="K458" t="s">
        <v>1590</v>
      </c>
      <c r="L458" s="1203">
        <v>2139</v>
      </c>
      <c r="M458">
        <v>1</v>
      </c>
      <c r="N458">
        <v>1</v>
      </c>
      <c r="O458">
        <v>0</v>
      </c>
      <c r="P458">
        <v>0</v>
      </c>
    </row>
    <row r="459" spans="11:16">
      <c r="K459" t="s">
        <v>1591</v>
      </c>
      <c r="L459" s="1203">
        <v>2121</v>
      </c>
      <c r="M459">
        <v>0</v>
      </c>
      <c r="N459">
        <v>5</v>
      </c>
      <c r="O459">
        <v>3</v>
      </c>
      <c r="P459">
        <v>0</v>
      </c>
    </row>
    <row r="460" spans="11:16">
      <c r="K460" t="s">
        <v>618</v>
      </c>
      <c r="L460" s="1203">
        <v>2116</v>
      </c>
      <c r="M460">
        <v>0</v>
      </c>
      <c r="N460">
        <v>3</v>
      </c>
      <c r="O460">
        <v>3</v>
      </c>
      <c r="P460">
        <v>0</v>
      </c>
    </row>
    <row r="461" spans="11:16">
      <c r="K461" t="s">
        <v>1592</v>
      </c>
      <c r="L461" s="1203">
        <v>2109</v>
      </c>
      <c r="M461">
        <v>0</v>
      </c>
      <c r="N461">
        <v>2</v>
      </c>
      <c r="O461">
        <v>0</v>
      </c>
      <c r="P461">
        <v>0</v>
      </c>
    </row>
    <row r="462" spans="11:16">
      <c r="K462" t="s">
        <v>1593</v>
      </c>
      <c r="L462" s="1203">
        <v>2102</v>
      </c>
      <c r="M462">
        <v>1</v>
      </c>
      <c r="N462">
        <v>0</v>
      </c>
      <c r="O462">
        <v>1</v>
      </c>
      <c r="P462">
        <v>0</v>
      </c>
    </row>
    <row r="463" spans="11:16">
      <c r="K463" t="s">
        <v>558</v>
      </c>
      <c r="L463" s="1203">
        <v>2057</v>
      </c>
      <c r="M463">
        <v>0</v>
      </c>
      <c r="N463">
        <v>4</v>
      </c>
      <c r="O463">
        <v>1</v>
      </c>
      <c r="P463">
        <v>0</v>
      </c>
    </row>
    <row r="464" spans="11:16">
      <c r="K464" t="s">
        <v>1594</v>
      </c>
      <c r="L464" s="1203">
        <v>2031</v>
      </c>
      <c r="M464">
        <v>1</v>
      </c>
      <c r="N464">
        <v>0</v>
      </c>
      <c r="O464">
        <v>2</v>
      </c>
      <c r="P464">
        <v>0</v>
      </c>
    </row>
    <row r="465" spans="11:16">
      <c r="K465" t="s">
        <v>1595</v>
      </c>
      <c r="L465" s="1203">
        <v>2021</v>
      </c>
      <c r="M465">
        <v>0</v>
      </c>
      <c r="N465">
        <v>3</v>
      </c>
      <c r="O465">
        <v>0</v>
      </c>
      <c r="P465">
        <v>0</v>
      </c>
    </row>
    <row r="466" spans="11:16">
      <c r="K466" t="s">
        <v>1596</v>
      </c>
      <c r="L466" s="1203">
        <v>1961</v>
      </c>
      <c r="M466">
        <v>3</v>
      </c>
      <c r="N466">
        <v>2</v>
      </c>
      <c r="O466">
        <v>5</v>
      </c>
      <c r="P466">
        <v>0</v>
      </c>
    </row>
    <row r="467" spans="11:16">
      <c r="K467" t="s">
        <v>1597</v>
      </c>
      <c r="L467" s="1203">
        <v>1954</v>
      </c>
      <c r="M467">
        <v>0</v>
      </c>
      <c r="N467">
        <v>4</v>
      </c>
      <c r="O467">
        <v>0</v>
      </c>
      <c r="P467">
        <v>0</v>
      </c>
    </row>
    <row r="468" spans="11:16">
      <c r="K468" t="s">
        <v>588</v>
      </c>
      <c r="L468" s="1203">
        <v>1949</v>
      </c>
      <c r="M468">
        <v>0</v>
      </c>
      <c r="N468">
        <v>3</v>
      </c>
      <c r="O468">
        <v>1</v>
      </c>
      <c r="P468">
        <v>0</v>
      </c>
    </row>
    <row r="469" spans="11:16">
      <c r="K469" t="s">
        <v>1598</v>
      </c>
      <c r="L469" s="1203">
        <v>1937</v>
      </c>
      <c r="M469">
        <v>3</v>
      </c>
      <c r="N469">
        <v>2</v>
      </c>
      <c r="O469">
        <v>3</v>
      </c>
      <c r="P469">
        <v>0</v>
      </c>
    </row>
    <row r="470" spans="11:16">
      <c r="K470" t="s">
        <v>586</v>
      </c>
      <c r="L470" s="1203">
        <v>1925</v>
      </c>
      <c r="M470">
        <v>0</v>
      </c>
      <c r="N470">
        <v>0</v>
      </c>
      <c r="O470">
        <v>1</v>
      </c>
      <c r="P470">
        <v>0</v>
      </c>
    </row>
    <row r="471" spans="11:16">
      <c r="K471" t="s">
        <v>1599</v>
      </c>
      <c r="L471" s="1203">
        <v>1917</v>
      </c>
      <c r="M471">
        <v>2</v>
      </c>
      <c r="N471">
        <v>3</v>
      </c>
      <c r="O471">
        <v>10</v>
      </c>
      <c r="P471">
        <v>0</v>
      </c>
    </row>
    <row r="472" spans="11:16">
      <c r="K472" t="s">
        <v>597</v>
      </c>
      <c r="L472" s="1203">
        <v>1908</v>
      </c>
      <c r="M472">
        <v>1</v>
      </c>
      <c r="N472">
        <v>0</v>
      </c>
      <c r="O472">
        <v>0</v>
      </c>
      <c r="P472">
        <v>0</v>
      </c>
    </row>
    <row r="473" spans="11:16">
      <c r="K473" t="s">
        <v>1600</v>
      </c>
      <c r="L473" s="1203">
        <v>1878</v>
      </c>
      <c r="M473">
        <v>2</v>
      </c>
      <c r="N473">
        <v>2</v>
      </c>
      <c r="O473">
        <v>5</v>
      </c>
      <c r="P473">
        <v>0</v>
      </c>
    </row>
    <row r="474" spans="11:16">
      <c r="K474" t="s">
        <v>632</v>
      </c>
      <c r="L474" s="1203">
        <v>1862</v>
      </c>
      <c r="M474">
        <v>0</v>
      </c>
      <c r="N474">
        <v>4</v>
      </c>
      <c r="O474">
        <v>2</v>
      </c>
      <c r="P474">
        <v>0</v>
      </c>
    </row>
    <row r="475" spans="11:16">
      <c r="K475" t="s">
        <v>1601</v>
      </c>
      <c r="L475" s="1203">
        <v>1858</v>
      </c>
      <c r="M475">
        <v>4</v>
      </c>
      <c r="N475">
        <v>0</v>
      </c>
      <c r="O475">
        <v>8</v>
      </c>
      <c r="P475">
        <v>0</v>
      </c>
    </row>
    <row r="476" spans="11:16">
      <c r="K476" t="s">
        <v>550</v>
      </c>
      <c r="L476" s="1203">
        <v>1812</v>
      </c>
      <c r="M476">
        <v>0</v>
      </c>
      <c r="N476">
        <v>4</v>
      </c>
      <c r="O476">
        <v>0</v>
      </c>
      <c r="P476">
        <v>0</v>
      </c>
    </row>
    <row r="477" spans="11:16">
      <c r="K477" t="s">
        <v>1602</v>
      </c>
      <c r="L477" s="1203">
        <v>1806</v>
      </c>
      <c r="M477">
        <v>2</v>
      </c>
      <c r="N477">
        <v>1</v>
      </c>
      <c r="O477">
        <v>1</v>
      </c>
      <c r="P477">
        <v>0</v>
      </c>
    </row>
    <row r="478" spans="11:16">
      <c r="K478" t="s">
        <v>1603</v>
      </c>
      <c r="L478" s="1203">
        <v>1765</v>
      </c>
      <c r="M478">
        <v>0</v>
      </c>
      <c r="N478">
        <v>5</v>
      </c>
      <c r="O478">
        <v>3</v>
      </c>
      <c r="P478">
        <v>0</v>
      </c>
    </row>
    <row r="479" spans="11:16">
      <c r="K479" t="s">
        <v>1604</v>
      </c>
      <c r="L479" s="1203">
        <v>1688</v>
      </c>
      <c r="M479">
        <v>1</v>
      </c>
      <c r="N479">
        <v>4</v>
      </c>
      <c r="O479">
        <v>4</v>
      </c>
      <c r="P479">
        <v>0</v>
      </c>
    </row>
    <row r="480" spans="11:16">
      <c r="K480" t="s">
        <v>1605</v>
      </c>
      <c r="L480" s="1203">
        <v>1658</v>
      </c>
      <c r="M480">
        <v>1</v>
      </c>
      <c r="N480">
        <v>2</v>
      </c>
      <c r="O480">
        <v>0</v>
      </c>
      <c r="P480">
        <v>0</v>
      </c>
    </row>
    <row r="481" spans="11:16">
      <c r="K481" t="s">
        <v>1606</v>
      </c>
      <c r="L481" s="1203">
        <v>1645</v>
      </c>
      <c r="M481">
        <v>3</v>
      </c>
      <c r="N481">
        <v>0</v>
      </c>
      <c r="O481">
        <v>2</v>
      </c>
      <c r="P481">
        <v>0</v>
      </c>
    </row>
    <row r="482" spans="11:16">
      <c r="K482" t="s">
        <v>1607</v>
      </c>
      <c r="L482" s="1203">
        <v>1589</v>
      </c>
      <c r="M482">
        <v>2</v>
      </c>
      <c r="N482">
        <v>1</v>
      </c>
      <c r="O482">
        <v>4</v>
      </c>
      <c r="P482">
        <v>0</v>
      </c>
    </row>
    <row r="483" spans="11:16">
      <c r="K483" t="s">
        <v>692</v>
      </c>
      <c r="L483" s="1203">
        <v>1446</v>
      </c>
      <c r="M483">
        <v>1</v>
      </c>
      <c r="N483">
        <v>0</v>
      </c>
      <c r="O483">
        <v>2</v>
      </c>
      <c r="P483">
        <v>0</v>
      </c>
    </row>
    <row r="484" spans="11:16">
      <c r="K484" t="s">
        <v>1608</v>
      </c>
      <c r="L484" s="1203">
        <v>1422</v>
      </c>
      <c r="M484">
        <v>1</v>
      </c>
      <c r="N484">
        <v>0</v>
      </c>
      <c r="O484">
        <v>1</v>
      </c>
      <c r="P484">
        <v>0</v>
      </c>
    </row>
    <row r="485" spans="11:16">
      <c r="K485" t="s">
        <v>1609</v>
      </c>
      <c r="L485" s="1203">
        <v>1414</v>
      </c>
      <c r="M485">
        <v>0</v>
      </c>
      <c r="N485">
        <v>3</v>
      </c>
      <c r="O485">
        <v>2</v>
      </c>
      <c r="P485">
        <v>0</v>
      </c>
    </row>
    <row r="486" spans="11:16">
      <c r="K486" t="s">
        <v>1610</v>
      </c>
      <c r="L486" s="1203">
        <v>1411</v>
      </c>
      <c r="M486">
        <v>2</v>
      </c>
      <c r="N486">
        <v>0</v>
      </c>
      <c r="O486">
        <v>3</v>
      </c>
      <c r="P486">
        <v>0</v>
      </c>
    </row>
    <row r="487" spans="11:16">
      <c r="K487" t="s">
        <v>463</v>
      </c>
      <c r="L487" s="1203">
        <v>1398</v>
      </c>
      <c r="M487">
        <v>3</v>
      </c>
      <c r="N487">
        <v>0</v>
      </c>
      <c r="O487">
        <v>8</v>
      </c>
      <c r="P487">
        <v>0</v>
      </c>
    </row>
    <row r="488" spans="11:16">
      <c r="K488" t="s">
        <v>1611</v>
      </c>
      <c r="L488" s="1203">
        <v>1371</v>
      </c>
      <c r="M488">
        <v>0</v>
      </c>
      <c r="N488">
        <v>4</v>
      </c>
      <c r="O488">
        <v>0</v>
      </c>
      <c r="P488">
        <v>0</v>
      </c>
    </row>
    <row r="489" spans="11:16">
      <c r="K489" t="s">
        <v>600</v>
      </c>
      <c r="L489" s="1203">
        <v>1353</v>
      </c>
      <c r="M489">
        <v>1</v>
      </c>
      <c r="N489">
        <v>0</v>
      </c>
      <c r="O489">
        <v>0</v>
      </c>
      <c r="P489">
        <v>0</v>
      </c>
    </row>
    <row r="490" spans="11:16">
      <c r="K490" t="s">
        <v>1612</v>
      </c>
      <c r="L490" s="1203">
        <v>1349</v>
      </c>
      <c r="M490">
        <v>2</v>
      </c>
      <c r="N490">
        <v>0</v>
      </c>
      <c r="O490">
        <v>1</v>
      </c>
      <c r="P490">
        <v>0</v>
      </c>
    </row>
    <row r="491" spans="11:16">
      <c r="K491" t="s">
        <v>528</v>
      </c>
      <c r="L491" s="1203">
        <v>1291</v>
      </c>
      <c r="M491">
        <v>0</v>
      </c>
      <c r="N491">
        <v>1</v>
      </c>
      <c r="O491">
        <v>0</v>
      </c>
      <c r="P491">
        <v>0</v>
      </c>
    </row>
    <row r="492" spans="11:16">
      <c r="K492" t="s">
        <v>1613</v>
      </c>
      <c r="L492" s="1203">
        <v>1280</v>
      </c>
      <c r="M492">
        <v>0</v>
      </c>
      <c r="N492">
        <v>2</v>
      </c>
      <c r="O492">
        <v>0</v>
      </c>
      <c r="P492">
        <v>0</v>
      </c>
    </row>
    <row r="493" spans="11:16">
      <c r="K493" t="s">
        <v>534</v>
      </c>
      <c r="L493" s="1203">
        <v>1270</v>
      </c>
      <c r="M493">
        <v>1</v>
      </c>
      <c r="N493">
        <v>2</v>
      </c>
      <c r="O493">
        <v>0</v>
      </c>
      <c r="P493">
        <v>0</v>
      </c>
    </row>
    <row r="494" spans="11:16">
      <c r="K494" t="s">
        <v>1614</v>
      </c>
      <c r="L494" s="1203">
        <v>1251</v>
      </c>
      <c r="M494">
        <v>0</v>
      </c>
      <c r="N494">
        <v>3</v>
      </c>
      <c r="O494">
        <v>3</v>
      </c>
      <c r="P494">
        <v>0</v>
      </c>
    </row>
    <row r="495" spans="11:16">
      <c r="K495" t="s">
        <v>1615</v>
      </c>
      <c r="L495" s="1203">
        <v>1190</v>
      </c>
      <c r="M495">
        <v>0</v>
      </c>
      <c r="N495">
        <v>2</v>
      </c>
      <c r="O495">
        <v>0</v>
      </c>
      <c r="P495">
        <v>0</v>
      </c>
    </row>
    <row r="496" spans="11:16">
      <c r="K496" t="s">
        <v>1616</v>
      </c>
      <c r="L496" s="1203">
        <v>1133</v>
      </c>
      <c r="M496">
        <v>0</v>
      </c>
      <c r="N496">
        <v>3</v>
      </c>
      <c r="O496">
        <v>1</v>
      </c>
      <c r="P496">
        <v>0</v>
      </c>
    </row>
    <row r="497" spans="11:16">
      <c r="K497" t="s">
        <v>1617</v>
      </c>
      <c r="L497" s="1203">
        <v>1127</v>
      </c>
      <c r="M497">
        <v>0</v>
      </c>
      <c r="N497">
        <v>2</v>
      </c>
      <c r="O497">
        <v>2</v>
      </c>
      <c r="P497">
        <v>0</v>
      </c>
    </row>
    <row r="498" spans="11:16">
      <c r="K498" t="s">
        <v>1618</v>
      </c>
      <c r="L498" s="1203">
        <v>1106</v>
      </c>
      <c r="M498">
        <v>1</v>
      </c>
      <c r="N498">
        <v>0</v>
      </c>
      <c r="O498">
        <v>1</v>
      </c>
      <c r="P498">
        <v>0</v>
      </c>
    </row>
    <row r="499" spans="11:16">
      <c r="K499" t="s">
        <v>1619</v>
      </c>
      <c r="L499" s="1203">
        <v>1104</v>
      </c>
      <c r="M499">
        <v>0</v>
      </c>
      <c r="N499">
        <v>0</v>
      </c>
      <c r="O499">
        <v>1</v>
      </c>
      <c r="P499">
        <v>0</v>
      </c>
    </row>
    <row r="500" spans="11:16">
      <c r="K500" t="s">
        <v>565</v>
      </c>
      <c r="L500" s="1203">
        <v>1096</v>
      </c>
      <c r="M500">
        <v>1</v>
      </c>
      <c r="N500">
        <v>0</v>
      </c>
      <c r="O500">
        <v>2</v>
      </c>
      <c r="P500">
        <v>0</v>
      </c>
    </row>
    <row r="501" spans="11:16">
      <c r="K501" t="s">
        <v>1620</v>
      </c>
      <c r="L501" s="1203">
        <v>1084</v>
      </c>
      <c r="M501">
        <v>0</v>
      </c>
      <c r="N501">
        <v>3</v>
      </c>
      <c r="O501">
        <v>0</v>
      </c>
      <c r="P501">
        <v>0</v>
      </c>
    </row>
    <row r="502" spans="11:16">
      <c r="K502" t="s">
        <v>1621</v>
      </c>
      <c r="L502" s="1203">
        <v>1078</v>
      </c>
      <c r="M502">
        <v>0</v>
      </c>
      <c r="N502">
        <v>0</v>
      </c>
      <c r="O502">
        <v>2</v>
      </c>
      <c r="P502">
        <v>0</v>
      </c>
    </row>
    <row r="503" spans="11:16">
      <c r="K503" t="s">
        <v>648</v>
      </c>
      <c r="L503" s="1203">
        <v>1046</v>
      </c>
      <c r="M503">
        <v>1</v>
      </c>
      <c r="N503">
        <v>1</v>
      </c>
      <c r="O503">
        <v>1</v>
      </c>
      <c r="P503">
        <v>0</v>
      </c>
    </row>
    <row r="504" spans="11:16">
      <c r="K504" t="s">
        <v>691</v>
      </c>
      <c r="L504" s="1203">
        <v>1044</v>
      </c>
      <c r="M504">
        <v>0</v>
      </c>
      <c r="N504">
        <v>2</v>
      </c>
      <c r="O504">
        <v>0</v>
      </c>
      <c r="P504">
        <v>0</v>
      </c>
    </row>
    <row r="505" spans="11:16">
      <c r="K505" t="s">
        <v>1622</v>
      </c>
      <c r="L505" s="1203">
        <v>1035</v>
      </c>
      <c r="M505">
        <v>0</v>
      </c>
      <c r="N505">
        <v>2</v>
      </c>
      <c r="O505">
        <v>0</v>
      </c>
      <c r="P505">
        <v>0</v>
      </c>
    </row>
    <row r="506" spans="11:16">
      <c r="K506" t="s">
        <v>625</v>
      </c>
      <c r="L506" s="1203">
        <v>1027</v>
      </c>
      <c r="M506">
        <v>0</v>
      </c>
      <c r="N506">
        <v>2</v>
      </c>
      <c r="O506">
        <v>2</v>
      </c>
      <c r="P506">
        <v>0</v>
      </c>
    </row>
    <row r="507" spans="11:16">
      <c r="K507" t="s">
        <v>522</v>
      </c>
      <c r="L507" s="1203">
        <v>1026</v>
      </c>
      <c r="M507">
        <v>1</v>
      </c>
      <c r="N507">
        <v>1</v>
      </c>
      <c r="O507">
        <v>2</v>
      </c>
      <c r="P507">
        <v>0</v>
      </c>
    </row>
    <row r="508" spans="11:16">
      <c r="K508" t="s">
        <v>575</v>
      </c>
      <c r="L508" s="1203">
        <v>1010</v>
      </c>
      <c r="M508">
        <v>0</v>
      </c>
      <c r="N508">
        <v>3</v>
      </c>
      <c r="O508">
        <v>1</v>
      </c>
      <c r="P508">
        <v>0</v>
      </c>
    </row>
    <row r="509" spans="11:16">
      <c r="K509" t="s">
        <v>1623</v>
      </c>
      <c r="L509" s="1203">
        <v>922</v>
      </c>
      <c r="M509">
        <v>1</v>
      </c>
      <c r="N509">
        <v>0</v>
      </c>
      <c r="O509">
        <v>0</v>
      </c>
      <c r="P509">
        <v>0</v>
      </c>
    </row>
    <row r="510" spans="11:16">
      <c r="K510" t="s">
        <v>561</v>
      </c>
      <c r="L510" s="1203">
        <v>920</v>
      </c>
      <c r="M510">
        <v>0</v>
      </c>
      <c r="N510">
        <v>1</v>
      </c>
      <c r="O510">
        <v>5</v>
      </c>
      <c r="P510">
        <v>0</v>
      </c>
    </row>
    <row r="511" spans="11:16">
      <c r="K511" t="s">
        <v>1624</v>
      </c>
      <c r="L511" s="1203">
        <v>841</v>
      </c>
      <c r="M511">
        <v>0</v>
      </c>
      <c r="N511">
        <v>2</v>
      </c>
      <c r="O511">
        <v>0</v>
      </c>
      <c r="P511">
        <v>0</v>
      </c>
    </row>
    <row r="512" spans="11:16">
      <c r="K512" t="s">
        <v>650</v>
      </c>
      <c r="L512" s="1203">
        <v>813</v>
      </c>
      <c r="M512">
        <v>1</v>
      </c>
      <c r="N512">
        <v>1</v>
      </c>
      <c r="O512">
        <v>2</v>
      </c>
      <c r="P512">
        <v>0</v>
      </c>
    </row>
    <row r="513" spans="11:16">
      <c r="K513" t="s">
        <v>647</v>
      </c>
      <c r="L513" s="1203">
        <v>811</v>
      </c>
      <c r="M513">
        <v>2</v>
      </c>
      <c r="N513">
        <v>0</v>
      </c>
      <c r="O513">
        <v>1</v>
      </c>
      <c r="P513">
        <v>0</v>
      </c>
    </row>
    <row r="514" spans="11:16">
      <c r="K514" t="s">
        <v>542</v>
      </c>
      <c r="L514" s="1203">
        <v>792</v>
      </c>
      <c r="M514">
        <v>0</v>
      </c>
      <c r="N514">
        <v>1</v>
      </c>
      <c r="O514">
        <v>0</v>
      </c>
      <c r="P514">
        <v>0</v>
      </c>
    </row>
    <row r="515" spans="11:16">
      <c r="K515" t="s">
        <v>556</v>
      </c>
      <c r="L515" s="1203">
        <v>709</v>
      </c>
      <c r="M515">
        <v>0</v>
      </c>
      <c r="N515">
        <v>2</v>
      </c>
      <c r="O515">
        <v>0</v>
      </c>
      <c r="P515">
        <v>0</v>
      </c>
    </row>
    <row r="516" spans="11:16">
      <c r="K516" t="s">
        <v>690</v>
      </c>
      <c r="L516" s="1203">
        <v>616</v>
      </c>
      <c r="M516">
        <v>1</v>
      </c>
      <c r="N516">
        <v>0</v>
      </c>
      <c r="O516">
        <v>1</v>
      </c>
      <c r="P516">
        <v>0</v>
      </c>
    </row>
    <row r="517" spans="11:16">
      <c r="K517" t="s">
        <v>1625</v>
      </c>
      <c r="L517" s="1203">
        <v>572</v>
      </c>
      <c r="M517">
        <v>1</v>
      </c>
      <c r="N517">
        <v>0</v>
      </c>
      <c r="O517">
        <v>1</v>
      </c>
      <c r="P517">
        <v>0</v>
      </c>
    </row>
    <row r="518" spans="11:16">
      <c r="K518" t="s">
        <v>1626</v>
      </c>
      <c r="L518" s="1203">
        <v>536</v>
      </c>
      <c r="M518">
        <v>0</v>
      </c>
      <c r="N518">
        <v>1</v>
      </c>
      <c r="O518">
        <v>0</v>
      </c>
      <c r="P518">
        <v>0</v>
      </c>
    </row>
    <row r="519" spans="11:16">
      <c r="K519" t="s">
        <v>1627</v>
      </c>
      <c r="L519" s="1203">
        <v>515</v>
      </c>
      <c r="M519">
        <v>0</v>
      </c>
      <c r="N519">
        <v>1</v>
      </c>
      <c r="O519">
        <v>1</v>
      </c>
      <c r="P519">
        <v>0</v>
      </c>
    </row>
    <row r="520" spans="11:16">
      <c r="K520" t="s">
        <v>1628</v>
      </c>
      <c r="L520" s="1203">
        <v>465</v>
      </c>
      <c r="M520">
        <v>0</v>
      </c>
      <c r="N520">
        <v>1</v>
      </c>
      <c r="O520">
        <v>0</v>
      </c>
      <c r="P520">
        <v>0</v>
      </c>
    </row>
    <row r="521" spans="11:16">
      <c r="K521" t="s">
        <v>1629</v>
      </c>
      <c r="L521" s="1203">
        <v>461</v>
      </c>
      <c r="M521">
        <v>1</v>
      </c>
      <c r="N521">
        <v>0</v>
      </c>
      <c r="O521">
        <v>0</v>
      </c>
      <c r="P521">
        <v>0</v>
      </c>
    </row>
    <row r="522" spans="11:16">
      <c r="K522" t="s">
        <v>1630</v>
      </c>
      <c r="L522" s="1203">
        <v>435</v>
      </c>
      <c r="M522">
        <v>1</v>
      </c>
      <c r="N522">
        <v>0</v>
      </c>
      <c r="O522">
        <v>1</v>
      </c>
      <c r="P522">
        <v>0</v>
      </c>
    </row>
    <row r="523" spans="11:16">
      <c r="K523" t="s">
        <v>1631</v>
      </c>
      <c r="L523" s="1203">
        <v>417</v>
      </c>
      <c r="M523">
        <v>0</v>
      </c>
      <c r="N523">
        <v>0</v>
      </c>
      <c r="O523">
        <v>1</v>
      </c>
      <c r="P523">
        <v>0</v>
      </c>
    </row>
    <row r="524" spans="11:16">
      <c r="K524" t="s">
        <v>1632</v>
      </c>
      <c r="L524" s="1203">
        <v>376</v>
      </c>
      <c r="M524">
        <v>0</v>
      </c>
      <c r="N524">
        <v>0</v>
      </c>
      <c r="O524">
        <v>0</v>
      </c>
      <c r="P524">
        <v>0</v>
      </c>
    </row>
    <row r="525" spans="11:16">
      <c r="K525" t="s">
        <v>641</v>
      </c>
      <c r="L525" s="1203">
        <v>373</v>
      </c>
      <c r="M525">
        <v>0</v>
      </c>
      <c r="N525">
        <v>1</v>
      </c>
      <c r="O525">
        <v>1</v>
      </c>
      <c r="P525">
        <v>0</v>
      </c>
    </row>
    <row r="526" spans="11:16">
      <c r="K526" t="s">
        <v>1633</v>
      </c>
      <c r="L526" s="1203">
        <v>327</v>
      </c>
      <c r="M526">
        <v>0</v>
      </c>
      <c r="N526">
        <v>0</v>
      </c>
      <c r="O526">
        <v>1</v>
      </c>
      <c r="P526">
        <v>0</v>
      </c>
    </row>
    <row r="527" spans="11:16">
      <c r="K527" t="s">
        <v>1634</v>
      </c>
      <c r="L527" s="1203">
        <v>297</v>
      </c>
      <c r="M527">
        <v>0</v>
      </c>
      <c r="N527">
        <v>0</v>
      </c>
      <c r="O527">
        <v>0</v>
      </c>
      <c r="P527">
        <v>0</v>
      </c>
    </row>
    <row r="528" spans="11:16">
      <c r="K528" t="s">
        <v>1635</v>
      </c>
      <c r="L528" s="1203">
        <v>288</v>
      </c>
      <c r="M528">
        <v>0</v>
      </c>
      <c r="N528">
        <v>0</v>
      </c>
      <c r="O528">
        <v>0</v>
      </c>
      <c r="P528">
        <v>0</v>
      </c>
    </row>
    <row r="529" spans="11:16">
      <c r="K529" t="s">
        <v>1636</v>
      </c>
      <c r="L529" s="1203">
        <v>169</v>
      </c>
      <c r="M529">
        <v>0</v>
      </c>
      <c r="N529">
        <v>0</v>
      </c>
      <c r="O529">
        <v>0</v>
      </c>
      <c r="P529">
        <v>0</v>
      </c>
    </row>
    <row r="530" spans="11:16">
      <c r="K530" t="s">
        <v>1637</v>
      </c>
      <c r="L530" s="1203">
        <v>161</v>
      </c>
      <c r="M530">
        <v>0</v>
      </c>
      <c r="N530">
        <v>0</v>
      </c>
      <c r="O530">
        <v>1</v>
      </c>
      <c r="P530">
        <v>0</v>
      </c>
    </row>
    <row r="531" spans="11:16">
      <c r="K531" t="s">
        <v>1638</v>
      </c>
      <c r="L531" s="1203">
        <v>150</v>
      </c>
      <c r="M531">
        <v>0</v>
      </c>
      <c r="N531">
        <v>0</v>
      </c>
      <c r="O531">
        <v>0</v>
      </c>
      <c r="P531">
        <v>0</v>
      </c>
    </row>
    <row r="532" spans="11:16">
      <c r="K532" t="s">
        <v>1639</v>
      </c>
      <c r="L532" s="1203">
        <v>78</v>
      </c>
      <c r="M532">
        <v>0</v>
      </c>
      <c r="N532">
        <v>0</v>
      </c>
      <c r="O532">
        <v>0</v>
      </c>
      <c r="P532">
        <v>0</v>
      </c>
    </row>
    <row r="533" spans="11:16">
      <c r="K533" t="s">
        <v>1640</v>
      </c>
      <c r="L533" s="1203">
        <v>53</v>
      </c>
      <c r="M533">
        <v>0</v>
      </c>
      <c r="N533">
        <v>0</v>
      </c>
      <c r="O533">
        <v>1</v>
      </c>
      <c r="P533">
        <v>0</v>
      </c>
    </row>
    <row r="534" spans="11:16">
      <c r="K534" t="s">
        <v>677</v>
      </c>
      <c r="L534" s="1203">
        <v>32</v>
      </c>
      <c r="M534">
        <v>0</v>
      </c>
      <c r="N534">
        <v>0</v>
      </c>
      <c r="O534">
        <v>0</v>
      </c>
      <c r="P534">
        <v>0</v>
      </c>
    </row>
    <row r="535" spans="11:16">
      <c r="K535" t="s">
        <v>627</v>
      </c>
      <c r="L535" s="1203">
        <v>1</v>
      </c>
      <c r="M535">
        <v>0</v>
      </c>
      <c r="N535">
        <v>0</v>
      </c>
      <c r="O535">
        <v>0</v>
      </c>
      <c r="P535">
        <v>0</v>
      </c>
    </row>
    <row r="536" spans="11:16">
      <c r="K536" t="s">
        <v>1641</v>
      </c>
      <c r="L536" s="1203">
        <v>0</v>
      </c>
      <c r="M536">
        <v>0</v>
      </c>
      <c r="N536">
        <v>0</v>
      </c>
      <c r="O536">
        <v>0</v>
      </c>
      <c r="P536">
        <v>0</v>
      </c>
    </row>
    <row r="537" spans="11:16">
      <c r="K537" t="s">
        <v>1642</v>
      </c>
      <c r="L537" s="1203">
        <v>0</v>
      </c>
      <c r="M537">
        <v>0</v>
      </c>
      <c r="N537">
        <v>0</v>
      </c>
      <c r="O537">
        <v>0</v>
      </c>
      <c r="P537">
        <v>0</v>
      </c>
    </row>
    <row r="538" spans="11:16">
      <c r="K538" t="s">
        <v>1643</v>
      </c>
      <c r="L538" s="1203">
        <v>0</v>
      </c>
      <c r="M538">
        <v>0</v>
      </c>
      <c r="N538">
        <v>0</v>
      </c>
      <c r="O538">
        <v>0</v>
      </c>
      <c r="P538">
        <v>0</v>
      </c>
    </row>
    <row r="539" spans="11:16">
      <c r="K539" t="s">
        <v>1644</v>
      </c>
      <c r="L539" s="1203">
        <v>0</v>
      </c>
      <c r="M539">
        <v>0</v>
      </c>
      <c r="N539">
        <v>0</v>
      </c>
      <c r="O539">
        <v>1</v>
      </c>
      <c r="P539">
        <v>0</v>
      </c>
    </row>
    <row r="540" spans="11:16">
      <c r="K540" t="s">
        <v>1645</v>
      </c>
      <c r="L540" s="1203">
        <v>0</v>
      </c>
      <c r="M540">
        <v>0</v>
      </c>
      <c r="N540">
        <v>0</v>
      </c>
      <c r="O540">
        <v>1</v>
      </c>
      <c r="P540">
        <v>0</v>
      </c>
    </row>
    <row r="541" spans="11:16">
      <c r="K541" t="s">
        <v>1646</v>
      </c>
      <c r="L541" s="1203">
        <v>0</v>
      </c>
      <c r="M541">
        <v>0</v>
      </c>
      <c r="N541">
        <v>0</v>
      </c>
      <c r="O541">
        <v>0</v>
      </c>
      <c r="P541">
        <v>0</v>
      </c>
    </row>
    <row r="542" spans="11:16">
      <c r="K542" t="s">
        <v>680</v>
      </c>
      <c r="L542" s="1203">
        <v>0</v>
      </c>
      <c r="M542">
        <v>0</v>
      </c>
      <c r="N542">
        <v>0</v>
      </c>
      <c r="O542">
        <v>2</v>
      </c>
      <c r="P542">
        <v>0</v>
      </c>
    </row>
    <row r="543" spans="11:16">
      <c r="K543" t="s">
        <v>1647</v>
      </c>
      <c r="L543" s="1203">
        <v>0</v>
      </c>
      <c r="M543">
        <v>0</v>
      </c>
      <c r="N543">
        <v>0</v>
      </c>
      <c r="O543">
        <v>0</v>
      </c>
      <c r="P543">
        <v>0</v>
      </c>
    </row>
    <row r="544" spans="11:16">
      <c r="K544" t="s">
        <v>1648</v>
      </c>
      <c r="L544" s="1203">
        <v>0</v>
      </c>
      <c r="M544">
        <v>0</v>
      </c>
      <c r="N544">
        <v>0</v>
      </c>
      <c r="O544">
        <v>0</v>
      </c>
      <c r="P544">
        <v>0</v>
      </c>
    </row>
    <row r="545" spans="11:16">
      <c r="K545" t="s">
        <v>1649</v>
      </c>
      <c r="L545" s="1203">
        <v>0</v>
      </c>
      <c r="M545">
        <v>0</v>
      </c>
      <c r="N545">
        <v>0</v>
      </c>
      <c r="O545">
        <v>1</v>
      </c>
      <c r="P545">
        <v>0</v>
      </c>
    </row>
    <row r="546" spans="11:16">
      <c r="K546" t="s">
        <v>1650</v>
      </c>
      <c r="L546" s="1203">
        <v>0</v>
      </c>
      <c r="M546">
        <v>0</v>
      </c>
      <c r="N546">
        <v>0</v>
      </c>
      <c r="O546">
        <v>0</v>
      </c>
      <c r="P546">
        <v>0</v>
      </c>
    </row>
    <row r="547" spans="11:16">
      <c r="K547" t="s">
        <v>1651</v>
      </c>
      <c r="L547" s="1203">
        <v>0</v>
      </c>
      <c r="M547">
        <v>0</v>
      </c>
      <c r="N547">
        <v>0</v>
      </c>
      <c r="O547">
        <v>0</v>
      </c>
      <c r="P547">
        <v>0</v>
      </c>
    </row>
    <row r="548" spans="11:16">
      <c r="K548" t="s">
        <v>1652</v>
      </c>
      <c r="L548" s="1203">
        <v>0</v>
      </c>
      <c r="M548">
        <v>0</v>
      </c>
      <c r="N548">
        <v>0</v>
      </c>
      <c r="O548">
        <v>1</v>
      </c>
      <c r="P548">
        <v>0</v>
      </c>
    </row>
    <row r="549" spans="11:16">
      <c r="K549" t="s">
        <v>1653</v>
      </c>
      <c r="L549" s="1203">
        <v>0</v>
      </c>
      <c r="M549">
        <v>0</v>
      </c>
      <c r="N549">
        <v>0</v>
      </c>
      <c r="O549">
        <v>0</v>
      </c>
      <c r="P549">
        <v>0</v>
      </c>
    </row>
    <row r="550" spans="11:16">
      <c r="K550" t="s">
        <v>1654</v>
      </c>
      <c r="L550" s="1203">
        <v>0</v>
      </c>
      <c r="M550">
        <v>0</v>
      </c>
      <c r="N550">
        <v>0</v>
      </c>
      <c r="O550">
        <v>0</v>
      </c>
      <c r="P550">
        <v>0</v>
      </c>
    </row>
    <row r="551" spans="11:16">
      <c r="K551" t="s">
        <v>1655</v>
      </c>
      <c r="L551" s="1203">
        <v>0</v>
      </c>
      <c r="M551">
        <v>0</v>
      </c>
      <c r="N551">
        <v>0</v>
      </c>
      <c r="O551">
        <v>2</v>
      </c>
      <c r="P551">
        <v>0</v>
      </c>
    </row>
    <row r="552" spans="11:16">
      <c r="K552" t="s">
        <v>1656</v>
      </c>
      <c r="L552" s="1203">
        <v>0</v>
      </c>
      <c r="M552">
        <v>0</v>
      </c>
      <c r="N552">
        <v>0</v>
      </c>
      <c r="O552">
        <v>0</v>
      </c>
      <c r="P552">
        <v>0</v>
      </c>
    </row>
    <row r="553" spans="11:16">
      <c r="K553" t="s">
        <v>1657</v>
      </c>
      <c r="L553" s="1203">
        <v>0</v>
      </c>
      <c r="M553">
        <v>0</v>
      </c>
      <c r="N553">
        <v>0</v>
      </c>
      <c r="O553">
        <v>0</v>
      </c>
      <c r="P553">
        <v>0</v>
      </c>
    </row>
    <row r="554" spans="11:16">
      <c r="K554" t="s">
        <v>1658</v>
      </c>
      <c r="L554" s="1203">
        <v>0</v>
      </c>
      <c r="M554">
        <v>0</v>
      </c>
      <c r="N554">
        <v>0</v>
      </c>
      <c r="O554">
        <v>2</v>
      </c>
      <c r="P554">
        <v>0</v>
      </c>
    </row>
    <row r="555" spans="11:16">
      <c r="K555" t="s">
        <v>1659</v>
      </c>
      <c r="L555" s="1203">
        <v>0</v>
      </c>
      <c r="M555">
        <v>0</v>
      </c>
      <c r="N555">
        <v>0</v>
      </c>
      <c r="O555">
        <v>0</v>
      </c>
      <c r="P555">
        <v>0</v>
      </c>
    </row>
    <row r="556" spans="11:16">
      <c r="K556" t="s">
        <v>1660</v>
      </c>
      <c r="L556" s="1203">
        <v>0</v>
      </c>
      <c r="M556">
        <v>0</v>
      </c>
      <c r="N556">
        <v>0</v>
      </c>
      <c r="O556">
        <v>0</v>
      </c>
      <c r="P556">
        <v>0</v>
      </c>
    </row>
    <row r="557" spans="11:16">
      <c r="K557" t="s">
        <v>1661</v>
      </c>
      <c r="L557" s="1203">
        <v>0</v>
      </c>
      <c r="M557">
        <v>0</v>
      </c>
      <c r="N557">
        <v>0</v>
      </c>
      <c r="O557">
        <v>0</v>
      </c>
      <c r="P557">
        <v>0</v>
      </c>
    </row>
    <row r="558" spans="11:16">
      <c r="K558" t="s">
        <v>1662</v>
      </c>
      <c r="L558" s="1203">
        <v>0</v>
      </c>
      <c r="M558">
        <v>0</v>
      </c>
      <c r="N558">
        <v>0</v>
      </c>
      <c r="O558">
        <v>1</v>
      </c>
      <c r="P558">
        <v>0</v>
      </c>
    </row>
    <row r="559" spans="11:16">
      <c r="K559" t="s">
        <v>615</v>
      </c>
      <c r="L559" s="1203">
        <v>0</v>
      </c>
      <c r="M559">
        <v>0</v>
      </c>
      <c r="N559">
        <v>0</v>
      </c>
      <c r="O559">
        <v>2</v>
      </c>
      <c r="P559">
        <v>0</v>
      </c>
    </row>
    <row r="560" spans="11:16">
      <c r="K560" t="s">
        <v>1663</v>
      </c>
      <c r="L560" s="1203">
        <v>0</v>
      </c>
      <c r="M560">
        <v>0</v>
      </c>
      <c r="N560">
        <v>0</v>
      </c>
      <c r="O560">
        <v>0</v>
      </c>
      <c r="P560">
        <v>0</v>
      </c>
    </row>
    <row r="561" spans="11:16">
      <c r="K561" t="s">
        <v>1664</v>
      </c>
      <c r="L561" s="1203">
        <v>0</v>
      </c>
      <c r="M561">
        <v>0</v>
      </c>
      <c r="N561">
        <v>0</v>
      </c>
      <c r="O561">
        <v>0</v>
      </c>
      <c r="P561">
        <v>0</v>
      </c>
    </row>
    <row r="562" spans="11:16">
      <c r="K562" t="s">
        <v>1665</v>
      </c>
      <c r="L562" s="1203">
        <v>0</v>
      </c>
      <c r="M562">
        <v>0</v>
      </c>
      <c r="N562">
        <v>0</v>
      </c>
      <c r="O562">
        <v>0</v>
      </c>
      <c r="P562">
        <v>0</v>
      </c>
    </row>
    <row r="563" spans="11:16">
      <c r="K563" t="s">
        <v>1666</v>
      </c>
      <c r="L563" s="1203">
        <v>0</v>
      </c>
      <c r="M563">
        <v>0</v>
      </c>
      <c r="N563">
        <v>0</v>
      </c>
      <c r="O563">
        <v>0</v>
      </c>
      <c r="P563">
        <v>0</v>
      </c>
    </row>
    <row r="564" spans="11:16">
      <c r="K564" t="s">
        <v>1667</v>
      </c>
      <c r="L564" s="1203">
        <v>0</v>
      </c>
      <c r="M564">
        <v>0</v>
      </c>
      <c r="N564">
        <v>0</v>
      </c>
      <c r="O564">
        <v>2</v>
      </c>
      <c r="P564">
        <v>0</v>
      </c>
    </row>
    <row r="565" spans="11:16">
      <c r="K565" t="s">
        <v>1668</v>
      </c>
      <c r="L565" s="1203">
        <v>0</v>
      </c>
      <c r="M565">
        <v>0</v>
      </c>
      <c r="N565">
        <v>0</v>
      </c>
      <c r="O565">
        <v>1</v>
      </c>
      <c r="P565">
        <v>0</v>
      </c>
    </row>
    <row r="566" spans="11:16">
      <c r="K566" t="s">
        <v>1669</v>
      </c>
      <c r="L566" s="1203">
        <v>0</v>
      </c>
      <c r="M566">
        <v>0</v>
      </c>
      <c r="N566">
        <v>0</v>
      </c>
      <c r="O566">
        <v>1</v>
      </c>
      <c r="P566">
        <v>0</v>
      </c>
    </row>
    <row r="567" spans="11:16">
      <c r="K567" t="s">
        <v>1670</v>
      </c>
      <c r="L567" s="1203">
        <v>0</v>
      </c>
      <c r="M567">
        <v>0</v>
      </c>
      <c r="N567">
        <v>0</v>
      </c>
      <c r="O567">
        <v>0</v>
      </c>
      <c r="P567">
        <v>0</v>
      </c>
    </row>
    <row r="568" spans="11:16">
      <c r="K568" t="s">
        <v>1671</v>
      </c>
      <c r="L568" s="1203">
        <v>0</v>
      </c>
      <c r="M568">
        <v>0</v>
      </c>
      <c r="N568">
        <v>0</v>
      </c>
      <c r="O568">
        <v>0</v>
      </c>
      <c r="P568">
        <v>0</v>
      </c>
    </row>
    <row r="569" spans="11:16">
      <c r="K569" t="s">
        <v>1672</v>
      </c>
      <c r="L569" s="1203">
        <v>0</v>
      </c>
      <c r="M569">
        <v>0</v>
      </c>
      <c r="N569">
        <v>0</v>
      </c>
      <c r="O569">
        <v>1</v>
      </c>
      <c r="P569">
        <v>0</v>
      </c>
    </row>
    <row r="570" spans="11:16">
      <c r="K570" t="s">
        <v>1673</v>
      </c>
      <c r="L570" s="1203">
        <v>0</v>
      </c>
      <c r="M570">
        <v>0</v>
      </c>
      <c r="N570">
        <v>0</v>
      </c>
      <c r="O570">
        <v>0</v>
      </c>
      <c r="P570">
        <v>0</v>
      </c>
    </row>
    <row r="571" spans="11:16">
      <c r="K571" t="s">
        <v>1674</v>
      </c>
      <c r="L571" s="1203">
        <v>0</v>
      </c>
      <c r="M571">
        <v>0</v>
      </c>
      <c r="N571">
        <v>0</v>
      </c>
      <c r="O571">
        <v>3</v>
      </c>
      <c r="P571">
        <v>0</v>
      </c>
    </row>
    <row r="572" spans="11:16">
      <c r="K572" t="s">
        <v>681</v>
      </c>
      <c r="L572" s="1203">
        <v>0</v>
      </c>
      <c r="M572">
        <v>0</v>
      </c>
      <c r="N572">
        <v>0</v>
      </c>
      <c r="O572">
        <v>2</v>
      </c>
      <c r="P572">
        <v>0</v>
      </c>
    </row>
    <row r="573" spans="11:16">
      <c r="K573" t="s">
        <v>1675</v>
      </c>
      <c r="L573" s="1203">
        <v>0</v>
      </c>
      <c r="M573">
        <v>0</v>
      </c>
      <c r="N573">
        <v>0</v>
      </c>
      <c r="O573">
        <v>1</v>
      </c>
      <c r="P573">
        <v>0</v>
      </c>
    </row>
    <row r="574" spans="11:16">
      <c r="K574" t="s">
        <v>1676</v>
      </c>
      <c r="L574" s="1203">
        <v>0</v>
      </c>
      <c r="M574">
        <v>0</v>
      </c>
      <c r="N574">
        <v>0</v>
      </c>
      <c r="O574">
        <v>1</v>
      </c>
      <c r="P574">
        <v>0</v>
      </c>
    </row>
    <row r="575" spans="11:16">
      <c r="K575" t="s">
        <v>1677</v>
      </c>
      <c r="L575" s="1203">
        <v>0</v>
      </c>
      <c r="M575">
        <v>0</v>
      </c>
      <c r="N575">
        <v>0</v>
      </c>
      <c r="O575">
        <v>0</v>
      </c>
      <c r="P575">
        <v>0</v>
      </c>
    </row>
    <row r="576" spans="11:16">
      <c r="K576" t="s">
        <v>672</v>
      </c>
      <c r="L576" s="1203">
        <v>0</v>
      </c>
      <c r="M576">
        <v>0</v>
      </c>
      <c r="N576">
        <v>0</v>
      </c>
      <c r="O576">
        <v>0</v>
      </c>
      <c r="P576">
        <v>0</v>
      </c>
    </row>
    <row r="577" spans="11:16">
      <c r="K577" t="s">
        <v>1678</v>
      </c>
      <c r="L577" s="1203">
        <v>0</v>
      </c>
      <c r="M577">
        <v>0</v>
      </c>
      <c r="N577">
        <v>0</v>
      </c>
      <c r="O577">
        <v>0</v>
      </c>
      <c r="P577">
        <v>0</v>
      </c>
    </row>
    <row r="578" spans="11:16">
      <c r="K578" t="s">
        <v>1679</v>
      </c>
      <c r="L578" s="1203">
        <v>0</v>
      </c>
      <c r="M578">
        <v>0</v>
      </c>
      <c r="N578">
        <v>0</v>
      </c>
      <c r="O578">
        <v>0</v>
      </c>
      <c r="P578">
        <v>0</v>
      </c>
    </row>
    <row r="579" spans="11:16">
      <c r="K579" t="s">
        <v>1680</v>
      </c>
      <c r="L579" s="1203">
        <v>0</v>
      </c>
      <c r="M579">
        <v>0</v>
      </c>
      <c r="N579">
        <v>0</v>
      </c>
      <c r="O579">
        <v>0</v>
      </c>
      <c r="P579">
        <v>0</v>
      </c>
    </row>
    <row r="580" spans="11:16">
      <c r="K580" t="s">
        <v>1681</v>
      </c>
      <c r="L580" s="1203">
        <v>0</v>
      </c>
      <c r="M580">
        <v>0</v>
      </c>
      <c r="N580">
        <v>0</v>
      </c>
      <c r="O580">
        <v>2</v>
      </c>
      <c r="P580">
        <v>0</v>
      </c>
    </row>
    <row r="581" spans="11:16">
      <c r="K581" t="s">
        <v>1682</v>
      </c>
      <c r="L581" s="1203">
        <v>0</v>
      </c>
      <c r="M581">
        <v>0</v>
      </c>
      <c r="N581">
        <v>0</v>
      </c>
      <c r="O581">
        <v>0</v>
      </c>
      <c r="P581">
        <v>0</v>
      </c>
    </row>
    <row r="582" spans="11:16">
      <c r="K582" t="s">
        <v>1683</v>
      </c>
      <c r="L582" s="1203">
        <v>0</v>
      </c>
      <c r="M582">
        <v>0</v>
      </c>
      <c r="N582">
        <v>0</v>
      </c>
      <c r="O582">
        <v>0</v>
      </c>
      <c r="P582">
        <v>0</v>
      </c>
    </row>
    <row r="583" spans="11:16">
      <c r="K583" t="s">
        <v>1684</v>
      </c>
      <c r="L583" s="1203">
        <v>0</v>
      </c>
      <c r="M583">
        <v>0</v>
      </c>
      <c r="N583">
        <v>0</v>
      </c>
      <c r="O583">
        <v>0</v>
      </c>
      <c r="P583">
        <v>0</v>
      </c>
    </row>
    <row r="584" spans="11:16">
      <c r="K584" t="s">
        <v>1685</v>
      </c>
      <c r="L584" s="1203">
        <v>0</v>
      </c>
      <c r="M584">
        <v>0</v>
      </c>
      <c r="N584">
        <v>0</v>
      </c>
      <c r="O584">
        <v>0</v>
      </c>
      <c r="P584">
        <v>0</v>
      </c>
    </row>
    <row r="585" spans="11:16">
      <c r="K585" t="s">
        <v>1686</v>
      </c>
      <c r="L585" s="1203">
        <v>0</v>
      </c>
      <c r="M585">
        <v>0</v>
      </c>
      <c r="N585">
        <v>0</v>
      </c>
      <c r="O585">
        <v>1</v>
      </c>
      <c r="P585">
        <v>0</v>
      </c>
    </row>
    <row r="586" spans="11:16">
      <c r="K586" t="s">
        <v>1687</v>
      </c>
      <c r="L586" s="1203">
        <v>0</v>
      </c>
      <c r="M586">
        <v>0</v>
      </c>
      <c r="N586">
        <v>0</v>
      </c>
      <c r="O586">
        <v>0</v>
      </c>
      <c r="P586">
        <v>0</v>
      </c>
    </row>
    <row r="587" spans="11:16">
      <c r="K587" t="s">
        <v>1688</v>
      </c>
      <c r="L587" s="1203">
        <v>0</v>
      </c>
      <c r="M587">
        <v>0</v>
      </c>
      <c r="N587">
        <v>0</v>
      </c>
      <c r="O587">
        <v>0</v>
      </c>
      <c r="P587">
        <v>0</v>
      </c>
    </row>
    <row r="588" spans="11:16">
      <c r="K588" t="s">
        <v>1689</v>
      </c>
      <c r="L588" s="1203">
        <v>0</v>
      </c>
      <c r="M588">
        <v>0</v>
      </c>
      <c r="N588">
        <v>0</v>
      </c>
      <c r="O588">
        <v>0</v>
      </c>
      <c r="P588">
        <v>0</v>
      </c>
    </row>
    <row r="589" spans="11:16">
      <c r="K589" t="s">
        <v>1690</v>
      </c>
      <c r="L589" s="1203">
        <v>0</v>
      </c>
      <c r="M589">
        <v>0</v>
      </c>
      <c r="N589">
        <v>0</v>
      </c>
      <c r="O589">
        <v>1</v>
      </c>
      <c r="P589">
        <v>0</v>
      </c>
    </row>
    <row r="590" spans="11:16">
      <c r="K590" t="s">
        <v>679</v>
      </c>
      <c r="L590" s="1203">
        <v>0</v>
      </c>
      <c r="M590">
        <v>0</v>
      </c>
      <c r="N590">
        <v>0</v>
      </c>
      <c r="O590">
        <v>1</v>
      </c>
      <c r="P590">
        <v>0</v>
      </c>
    </row>
    <row r="591" spans="11:16">
      <c r="K591" t="s">
        <v>1691</v>
      </c>
      <c r="L591" s="1203">
        <v>0</v>
      </c>
      <c r="M591">
        <v>0</v>
      </c>
      <c r="N591">
        <v>0</v>
      </c>
      <c r="O591">
        <v>0</v>
      </c>
      <c r="P591">
        <v>0</v>
      </c>
    </row>
    <row r="592" spans="11:16">
      <c r="K592" t="s">
        <v>1692</v>
      </c>
      <c r="L592" s="1203">
        <v>0</v>
      </c>
      <c r="M592">
        <v>0</v>
      </c>
      <c r="N592">
        <v>0</v>
      </c>
      <c r="O592">
        <v>0</v>
      </c>
      <c r="P592">
        <v>0</v>
      </c>
    </row>
    <row r="593" spans="11:16">
      <c r="K593" t="s">
        <v>599</v>
      </c>
      <c r="L593" s="1203">
        <v>0</v>
      </c>
      <c r="M593">
        <v>0</v>
      </c>
      <c r="N593">
        <v>0</v>
      </c>
      <c r="O593">
        <v>1</v>
      </c>
      <c r="P593">
        <v>0</v>
      </c>
    </row>
    <row r="594" spans="11:16">
      <c r="K594" t="s">
        <v>1693</v>
      </c>
      <c r="L594" s="1203">
        <v>0</v>
      </c>
      <c r="M594">
        <v>0</v>
      </c>
      <c r="N594">
        <v>0</v>
      </c>
      <c r="O594">
        <v>0</v>
      </c>
      <c r="P594">
        <v>0</v>
      </c>
    </row>
    <row r="595" spans="11:16">
      <c r="K595" t="s">
        <v>1694</v>
      </c>
      <c r="L595" s="1203">
        <v>0</v>
      </c>
      <c r="M595">
        <v>0</v>
      </c>
      <c r="N595">
        <v>0</v>
      </c>
      <c r="O595">
        <v>0</v>
      </c>
      <c r="P595">
        <v>0</v>
      </c>
    </row>
    <row r="596" spans="11:16">
      <c r="K596" t="s">
        <v>1695</v>
      </c>
      <c r="L596" s="1203">
        <v>0</v>
      </c>
      <c r="M596">
        <v>0</v>
      </c>
      <c r="N596">
        <v>0</v>
      </c>
      <c r="O596">
        <v>1</v>
      </c>
      <c r="P596">
        <v>0</v>
      </c>
    </row>
    <row r="597" spans="11:16">
      <c r="K597" t="s">
        <v>590</v>
      </c>
      <c r="L597" s="1203">
        <v>0</v>
      </c>
      <c r="M597">
        <v>0</v>
      </c>
      <c r="N597">
        <v>0</v>
      </c>
      <c r="O597">
        <v>1</v>
      </c>
      <c r="P597">
        <v>0</v>
      </c>
    </row>
    <row r="598" spans="11:16">
      <c r="K598" t="s">
        <v>1696</v>
      </c>
      <c r="L598" s="1203">
        <v>0</v>
      </c>
      <c r="M598">
        <v>0</v>
      </c>
      <c r="N598">
        <v>0</v>
      </c>
      <c r="O598">
        <v>0</v>
      </c>
      <c r="P598">
        <v>0</v>
      </c>
    </row>
    <row r="599" spans="11:16">
      <c r="K599" t="s">
        <v>1697</v>
      </c>
      <c r="L599" s="1203">
        <v>0</v>
      </c>
      <c r="M599">
        <v>0</v>
      </c>
      <c r="N599">
        <v>0</v>
      </c>
      <c r="O599">
        <v>1</v>
      </c>
      <c r="P599">
        <v>0</v>
      </c>
    </row>
    <row r="600" spans="11:16">
      <c r="K600" t="s">
        <v>1698</v>
      </c>
      <c r="L600" s="1203">
        <v>0</v>
      </c>
      <c r="M600">
        <v>0</v>
      </c>
      <c r="N600">
        <v>0</v>
      </c>
      <c r="O600">
        <v>2</v>
      </c>
      <c r="P600">
        <v>0</v>
      </c>
    </row>
    <row r="601" spans="11:16">
      <c r="K601" t="s">
        <v>1699</v>
      </c>
      <c r="L601" s="1203">
        <v>0</v>
      </c>
      <c r="M601">
        <v>0</v>
      </c>
      <c r="N601">
        <v>0</v>
      </c>
      <c r="O601">
        <v>0</v>
      </c>
      <c r="P601">
        <v>0</v>
      </c>
    </row>
    <row r="602" spans="11:16">
      <c r="K602" t="s">
        <v>1700</v>
      </c>
      <c r="L602" s="1203">
        <v>0</v>
      </c>
      <c r="M602">
        <v>0</v>
      </c>
      <c r="N602">
        <v>0</v>
      </c>
      <c r="O602">
        <v>0</v>
      </c>
      <c r="P602">
        <v>0</v>
      </c>
    </row>
    <row r="603" spans="11:16">
      <c r="K603" t="s">
        <v>1701</v>
      </c>
      <c r="L603" s="1203">
        <v>0</v>
      </c>
      <c r="M603">
        <v>0</v>
      </c>
      <c r="N603">
        <v>0</v>
      </c>
      <c r="O603">
        <v>1</v>
      </c>
      <c r="P603">
        <v>0</v>
      </c>
    </row>
    <row r="604" spans="11:16">
      <c r="K604" t="s">
        <v>1702</v>
      </c>
      <c r="L604" s="1203">
        <v>0</v>
      </c>
      <c r="M604">
        <v>0</v>
      </c>
      <c r="N604">
        <v>0</v>
      </c>
      <c r="O604">
        <v>0</v>
      </c>
      <c r="P604">
        <v>0</v>
      </c>
    </row>
    <row r="605" spans="11:16">
      <c r="K605" t="s">
        <v>1703</v>
      </c>
      <c r="L605" s="1203">
        <v>0</v>
      </c>
      <c r="M605">
        <v>0</v>
      </c>
      <c r="N605">
        <v>0</v>
      </c>
      <c r="O605">
        <v>0</v>
      </c>
      <c r="P605">
        <v>0</v>
      </c>
    </row>
    <row r="606" spans="11:16">
      <c r="K606" t="s">
        <v>1704</v>
      </c>
      <c r="L606" s="1203">
        <v>0</v>
      </c>
      <c r="M606">
        <v>0</v>
      </c>
      <c r="N606">
        <v>0</v>
      </c>
      <c r="O606">
        <v>1</v>
      </c>
      <c r="P606">
        <v>0</v>
      </c>
    </row>
    <row r="607" spans="11:16">
      <c r="K607" t="s">
        <v>1705</v>
      </c>
      <c r="L607" s="1203">
        <v>0</v>
      </c>
      <c r="M607">
        <v>0</v>
      </c>
      <c r="N607">
        <v>0</v>
      </c>
      <c r="O607">
        <v>0</v>
      </c>
      <c r="P607">
        <v>0</v>
      </c>
    </row>
    <row r="608" spans="11:16">
      <c r="K608" t="s">
        <v>1706</v>
      </c>
      <c r="L608" s="1203">
        <v>0</v>
      </c>
      <c r="M608">
        <v>0</v>
      </c>
      <c r="N608">
        <v>0</v>
      </c>
      <c r="O608">
        <v>0</v>
      </c>
      <c r="P608">
        <v>0</v>
      </c>
    </row>
    <row r="609" spans="11:16">
      <c r="K609" t="s">
        <v>1707</v>
      </c>
      <c r="L609" s="1203">
        <v>0</v>
      </c>
      <c r="M609">
        <v>0</v>
      </c>
      <c r="N609">
        <v>0</v>
      </c>
      <c r="O609">
        <v>0</v>
      </c>
      <c r="P609">
        <v>0</v>
      </c>
    </row>
    <row r="610" spans="11:16">
      <c r="K610" t="s">
        <v>1708</v>
      </c>
      <c r="L610" s="1203">
        <v>0</v>
      </c>
      <c r="M610">
        <v>0</v>
      </c>
      <c r="N610">
        <v>0</v>
      </c>
      <c r="O610">
        <v>0</v>
      </c>
      <c r="P610">
        <v>0</v>
      </c>
    </row>
    <row r="611" spans="11:16">
      <c r="K611" t="s">
        <v>1709</v>
      </c>
      <c r="L611" s="1203">
        <v>0</v>
      </c>
      <c r="M611">
        <v>0</v>
      </c>
      <c r="N611">
        <v>0</v>
      </c>
      <c r="O611">
        <v>0</v>
      </c>
      <c r="P611">
        <v>0</v>
      </c>
    </row>
    <row r="612" spans="11:16">
      <c r="K612" t="s">
        <v>1710</v>
      </c>
      <c r="L612" s="1203">
        <v>0</v>
      </c>
      <c r="M612">
        <v>0</v>
      </c>
      <c r="N612">
        <v>0</v>
      </c>
      <c r="O612">
        <v>0</v>
      </c>
      <c r="P612">
        <v>2</v>
      </c>
    </row>
    <row r="613" spans="11:16">
      <c r="K613" t="s">
        <v>1711</v>
      </c>
      <c r="L613" s="1203">
        <v>0</v>
      </c>
      <c r="M613">
        <v>0</v>
      </c>
      <c r="N613">
        <v>0</v>
      </c>
      <c r="O613">
        <v>2</v>
      </c>
      <c r="P613">
        <v>0</v>
      </c>
    </row>
    <row r="614" spans="11:16">
      <c r="K614" t="s">
        <v>1712</v>
      </c>
      <c r="L614" s="1203">
        <v>0</v>
      </c>
      <c r="M614">
        <v>0</v>
      </c>
      <c r="N614">
        <v>0</v>
      </c>
      <c r="O614">
        <v>1</v>
      </c>
      <c r="P614">
        <v>0</v>
      </c>
    </row>
    <row r="615" spans="11:16">
      <c r="K615" t="s">
        <v>1713</v>
      </c>
      <c r="L615" s="1203">
        <v>0</v>
      </c>
      <c r="M615">
        <v>0</v>
      </c>
      <c r="N615">
        <v>0</v>
      </c>
      <c r="O615">
        <v>0</v>
      </c>
      <c r="P615">
        <v>0</v>
      </c>
    </row>
    <row r="616" spans="11:16">
      <c r="K616" t="s">
        <v>1714</v>
      </c>
      <c r="L616" s="1203">
        <v>0</v>
      </c>
      <c r="M616">
        <v>0</v>
      </c>
      <c r="N616">
        <v>0</v>
      </c>
      <c r="O616">
        <v>0</v>
      </c>
      <c r="P616">
        <v>0</v>
      </c>
    </row>
    <row r="617" spans="11:16">
      <c r="K617" t="s">
        <v>1715</v>
      </c>
      <c r="L617" s="1203">
        <v>0</v>
      </c>
      <c r="M617">
        <v>0</v>
      </c>
      <c r="N617">
        <v>0</v>
      </c>
      <c r="O617">
        <v>0</v>
      </c>
      <c r="P617">
        <v>0</v>
      </c>
    </row>
    <row r="618" spans="11:16">
      <c r="K618" t="s">
        <v>1716</v>
      </c>
      <c r="L618" s="1203">
        <v>0</v>
      </c>
      <c r="M618">
        <v>0</v>
      </c>
      <c r="N618">
        <v>0</v>
      </c>
      <c r="O618">
        <v>2</v>
      </c>
      <c r="P618">
        <v>0</v>
      </c>
    </row>
    <row r="619" spans="11:16">
      <c r="K619" t="s">
        <v>1717</v>
      </c>
      <c r="L619" s="1203">
        <v>0</v>
      </c>
      <c r="M619">
        <v>0</v>
      </c>
      <c r="N619">
        <v>0</v>
      </c>
      <c r="O619">
        <v>2</v>
      </c>
      <c r="P619">
        <v>0</v>
      </c>
    </row>
    <row r="620" spans="11:16">
      <c r="K620" t="s">
        <v>1718</v>
      </c>
      <c r="L620" s="1203">
        <v>0</v>
      </c>
      <c r="M620">
        <v>0</v>
      </c>
      <c r="N620">
        <v>0</v>
      </c>
      <c r="O620">
        <v>5</v>
      </c>
      <c r="P620">
        <v>0</v>
      </c>
    </row>
    <row r="621" spans="11:16">
      <c r="K621" t="s">
        <v>1719</v>
      </c>
      <c r="L621" s="1203">
        <v>0</v>
      </c>
      <c r="M621">
        <v>0</v>
      </c>
      <c r="N621">
        <v>0</v>
      </c>
      <c r="O621">
        <v>0</v>
      </c>
      <c r="P621">
        <v>0</v>
      </c>
    </row>
    <row r="622" spans="11:16">
      <c r="K622" t="s">
        <v>1720</v>
      </c>
      <c r="L622" s="1203">
        <v>0</v>
      </c>
      <c r="M622">
        <v>0</v>
      </c>
      <c r="N622">
        <v>0</v>
      </c>
      <c r="O622">
        <v>0</v>
      </c>
      <c r="P622">
        <v>0</v>
      </c>
    </row>
    <row r="623" spans="11:16">
      <c r="K623" t="s">
        <v>1721</v>
      </c>
      <c r="L623" s="1203">
        <v>0</v>
      </c>
      <c r="M623">
        <v>0</v>
      </c>
      <c r="N623">
        <v>0</v>
      </c>
      <c r="O623">
        <v>0</v>
      </c>
      <c r="P623">
        <v>0</v>
      </c>
    </row>
    <row r="624" spans="11:16">
      <c r="K624" t="s">
        <v>1722</v>
      </c>
      <c r="L624" s="1203">
        <v>0</v>
      </c>
      <c r="M624">
        <v>0</v>
      </c>
      <c r="N624">
        <v>0</v>
      </c>
      <c r="O624">
        <v>0</v>
      </c>
      <c r="P624">
        <v>0</v>
      </c>
    </row>
    <row r="625" spans="11:16">
      <c r="K625" t="s">
        <v>1723</v>
      </c>
      <c r="L625" s="1203">
        <v>0</v>
      </c>
      <c r="M625">
        <v>0</v>
      </c>
      <c r="N625">
        <v>0</v>
      </c>
      <c r="O625">
        <v>0</v>
      </c>
      <c r="P625">
        <v>0</v>
      </c>
    </row>
    <row r="626" spans="11:16">
      <c r="K626" t="s">
        <v>1724</v>
      </c>
      <c r="L626" s="1203">
        <v>0</v>
      </c>
      <c r="M626">
        <v>0</v>
      </c>
      <c r="N626">
        <v>0</v>
      </c>
      <c r="O626">
        <v>0</v>
      </c>
      <c r="P626">
        <v>0</v>
      </c>
    </row>
    <row r="627" spans="11:16">
      <c r="K627" t="s">
        <v>610</v>
      </c>
      <c r="L627" s="1203">
        <v>0</v>
      </c>
      <c r="M627">
        <v>0</v>
      </c>
      <c r="N627">
        <v>0</v>
      </c>
      <c r="O627">
        <v>1</v>
      </c>
      <c r="P627">
        <v>0</v>
      </c>
    </row>
    <row r="628" spans="11:16">
      <c r="K628" t="s">
        <v>1725</v>
      </c>
      <c r="L628" s="1203">
        <v>0</v>
      </c>
      <c r="M628">
        <v>0</v>
      </c>
      <c r="N628">
        <v>0</v>
      </c>
      <c r="O628">
        <v>4</v>
      </c>
      <c r="P628">
        <v>0</v>
      </c>
    </row>
    <row r="629" spans="11:16">
      <c r="K629" t="s">
        <v>697</v>
      </c>
      <c r="L629" s="1203">
        <v>0</v>
      </c>
      <c r="M629">
        <v>0</v>
      </c>
      <c r="N629">
        <v>0</v>
      </c>
      <c r="O629">
        <v>1</v>
      </c>
      <c r="P629">
        <v>0</v>
      </c>
    </row>
    <row r="630" spans="11:16">
      <c r="K630" t="s">
        <v>1726</v>
      </c>
      <c r="L630" s="1203">
        <v>0</v>
      </c>
      <c r="M630">
        <v>0</v>
      </c>
      <c r="N630">
        <v>0</v>
      </c>
      <c r="O630">
        <v>0</v>
      </c>
      <c r="P630">
        <v>0</v>
      </c>
    </row>
    <row r="631" spans="11:16">
      <c r="K631" t="s">
        <v>1727</v>
      </c>
      <c r="L631" s="1203">
        <v>0</v>
      </c>
      <c r="M631">
        <v>0</v>
      </c>
      <c r="N631">
        <v>0</v>
      </c>
      <c r="O631">
        <v>0</v>
      </c>
      <c r="P631">
        <v>0</v>
      </c>
    </row>
    <row r="632" spans="11:16">
      <c r="K632" t="s">
        <v>1728</v>
      </c>
      <c r="L632" s="1203">
        <v>0</v>
      </c>
      <c r="M632">
        <v>0</v>
      </c>
      <c r="N632">
        <v>0</v>
      </c>
      <c r="O632">
        <v>0</v>
      </c>
      <c r="P632">
        <v>0</v>
      </c>
    </row>
    <row r="633" spans="11:16">
      <c r="K633" t="s">
        <v>1729</v>
      </c>
      <c r="L633" s="1203">
        <v>0</v>
      </c>
      <c r="M633">
        <v>0</v>
      </c>
      <c r="N633">
        <v>0</v>
      </c>
      <c r="O633">
        <v>1</v>
      </c>
      <c r="P633">
        <v>0</v>
      </c>
    </row>
    <row r="634" spans="11:16">
      <c r="K634" t="s">
        <v>1730</v>
      </c>
      <c r="L634" s="1203">
        <v>0</v>
      </c>
      <c r="M634">
        <v>0</v>
      </c>
      <c r="N634">
        <v>0</v>
      </c>
      <c r="O634">
        <v>1</v>
      </c>
      <c r="P634">
        <v>0</v>
      </c>
    </row>
    <row r="635" spans="11:16">
      <c r="K635" t="s">
        <v>1731</v>
      </c>
      <c r="L635" s="1203">
        <v>0</v>
      </c>
      <c r="M635">
        <v>0</v>
      </c>
      <c r="N635">
        <v>0</v>
      </c>
      <c r="O635">
        <v>1</v>
      </c>
      <c r="P635">
        <v>0</v>
      </c>
    </row>
    <row r="636" spans="11:16">
      <c r="K636" t="s">
        <v>1732</v>
      </c>
      <c r="L636" s="1203">
        <v>0</v>
      </c>
      <c r="M636">
        <v>0</v>
      </c>
      <c r="N636">
        <v>0</v>
      </c>
      <c r="O636">
        <v>2</v>
      </c>
      <c r="P636">
        <v>0</v>
      </c>
    </row>
    <row r="637" spans="11:16">
      <c r="K637" t="s">
        <v>1733</v>
      </c>
      <c r="L637" s="1203">
        <v>0</v>
      </c>
      <c r="M637">
        <v>0</v>
      </c>
      <c r="N637">
        <v>0</v>
      </c>
      <c r="O637">
        <v>1</v>
      </c>
      <c r="P637">
        <v>0</v>
      </c>
    </row>
    <row r="638" spans="11:16">
      <c r="K638" t="s">
        <v>1734</v>
      </c>
      <c r="L638" s="1203">
        <v>0</v>
      </c>
      <c r="M638">
        <v>0</v>
      </c>
      <c r="N638">
        <v>0</v>
      </c>
      <c r="O638">
        <v>0</v>
      </c>
      <c r="P638">
        <v>0</v>
      </c>
    </row>
    <row r="639" spans="11:16">
      <c r="K639" t="s">
        <v>671</v>
      </c>
      <c r="L639" s="1203">
        <v>0</v>
      </c>
      <c r="M639">
        <v>0</v>
      </c>
      <c r="N639">
        <v>0</v>
      </c>
      <c r="O639">
        <v>0</v>
      </c>
      <c r="P639">
        <v>0</v>
      </c>
    </row>
    <row r="640" spans="11:16">
      <c r="K640" t="s">
        <v>530</v>
      </c>
      <c r="L640" s="1203">
        <v>0</v>
      </c>
      <c r="M640">
        <v>0</v>
      </c>
      <c r="N640">
        <v>0</v>
      </c>
      <c r="O640">
        <v>0</v>
      </c>
      <c r="P640">
        <v>2</v>
      </c>
    </row>
    <row r="641" spans="11:16">
      <c r="K641" t="s">
        <v>1735</v>
      </c>
      <c r="L641" s="1203">
        <v>0</v>
      </c>
      <c r="M641">
        <v>0</v>
      </c>
      <c r="N641">
        <v>0</v>
      </c>
      <c r="O641">
        <v>0</v>
      </c>
      <c r="P641">
        <v>1</v>
      </c>
    </row>
    <row r="642" spans="11:16">
      <c r="K642" t="s">
        <v>643</v>
      </c>
      <c r="L642" s="1203">
        <v>0</v>
      </c>
      <c r="M642">
        <v>0</v>
      </c>
      <c r="N642">
        <v>0</v>
      </c>
      <c r="O642">
        <v>0</v>
      </c>
      <c r="P642">
        <v>0</v>
      </c>
    </row>
    <row r="643" spans="11:16">
      <c r="K643" t="s">
        <v>589</v>
      </c>
      <c r="L643" s="1203">
        <v>0</v>
      </c>
      <c r="M643">
        <v>0</v>
      </c>
      <c r="N643">
        <v>0</v>
      </c>
      <c r="O643">
        <v>1</v>
      </c>
      <c r="P643">
        <v>0</v>
      </c>
    </row>
    <row r="644" spans="11:16">
      <c r="K644" t="s">
        <v>694</v>
      </c>
      <c r="L644" s="1203">
        <v>0</v>
      </c>
      <c r="M644">
        <v>0</v>
      </c>
      <c r="N644">
        <v>0</v>
      </c>
      <c r="O644">
        <v>1</v>
      </c>
      <c r="P644">
        <v>0</v>
      </c>
    </row>
    <row r="645" spans="11:16">
      <c r="K645" t="s">
        <v>539</v>
      </c>
      <c r="L645" s="1203">
        <v>0</v>
      </c>
      <c r="M645">
        <v>0</v>
      </c>
      <c r="N645">
        <v>0</v>
      </c>
      <c r="O645">
        <v>0</v>
      </c>
      <c r="P645">
        <v>0</v>
      </c>
    </row>
    <row r="646" spans="11:16">
      <c r="K646" t="s">
        <v>652</v>
      </c>
      <c r="L646" s="1203">
        <v>0</v>
      </c>
      <c r="M646">
        <v>0</v>
      </c>
      <c r="N646">
        <v>0</v>
      </c>
      <c r="O646">
        <v>1</v>
      </c>
      <c r="P646">
        <v>0</v>
      </c>
    </row>
    <row r="647" spans="11:16">
      <c r="K647" t="s">
        <v>1736</v>
      </c>
      <c r="L647" s="1203">
        <v>0</v>
      </c>
      <c r="M647">
        <v>0</v>
      </c>
      <c r="N647">
        <v>0</v>
      </c>
      <c r="O647">
        <v>0</v>
      </c>
      <c r="P647">
        <v>0</v>
      </c>
    </row>
    <row r="648" spans="11:16">
      <c r="K648" t="s">
        <v>1737</v>
      </c>
      <c r="L648" s="1203">
        <v>0</v>
      </c>
      <c r="M648">
        <v>0</v>
      </c>
      <c r="N648">
        <v>0</v>
      </c>
      <c r="O648">
        <v>0</v>
      </c>
      <c r="P648">
        <v>1</v>
      </c>
    </row>
    <row r="649" spans="11:16">
      <c r="K649" t="s">
        <v>687</v>
      </c>
      <c r="L649" s="1203">
        <v>0</v>
      </c>
      <c r="M649">
        <v>0</v>
      </c>
      <c r="N649">
        <v>0</v>
      </c>
      <c r="O649">
        <v>0</v>
      </c>
      <c r="P649">
        <v>0</v>
      </c>
    </row>
    <row r="650" spans="11:16">
      <c r="K650" t="s">
        <v>1738</v>
      </c>
      <c r="L650" s="1203">
        <v>0</v>
      </c>
      <c r="M650">
        <v>0</v>
      </c>
      <c r="N650">
        <v>0</v>
      </c>
      <c r="O650">
        <v>0</v>
      </c>
      <c r="P650">
        <v>1</v>
      </c>
    </row>
    <row r="651" spans="11:16">
      <c r="K651" t="s">
        <v>1739</v>
      </c>
      <c r="L651" s="1203">
        <v>0</v>
      </c>
      <c r="M651">
        <v>0</v>
      </c>
      <c r="N651">
        <v>0</v>
      </c>
      <c r="O651">
        <v>0</v>
      </c>
      <c r="P651">
        <v>0</v>
      </c>
    </row>
    <row r="652" spans="11:16">
      <c r="K652" t="s">
        <v>576</v>
      </c>
      <c r="L652" s="1203">
        <v>0</v>
      </c>
      <c r="M652">
        <v>0</v>
      </c>
      <c r="N652">
        <v>0</v>
      </c>
      <c r="O652">
        <v>2</v>
      </c>
      <c r="P652">
        <v>0</v>
      </c>
    </row>
    <row r="653" spans="11:16">
      <c r="K653" t="s">
        <v>686</v>
      </c>
      <c r="L653" s="1203">
        <v>0</v>
      </c>
      <c r="M653">
        <v>0</v>
      </c>
      <c r="N653">
        <v>0</v>
      </c>
      <c r="O653">
        <v>0</v>
      </c>
      <c r="P653">
        <v>0</v>
      </c>
    </row>
    <row r="654" spans="11:16">
      <c r="K654" t="s">
        <v>592</v>
      </c>
      <c r="L654" s="1203">
        <v>0</v>
      </c>
      <c r="M654">
        <v>0</v>
      </c>
      <c r="N654">
        <v>0</v>
      </c>
      <c r="O654">
        <v>0</v>
      </c>
      <c r="P654">
        <v>0</v>
      </c>
    </row>
    <row r="655" spans="11:16">
      <c r="K655" t="s">
        <v>579</v>
      </c>
      <c r="L655" s="1203">
        <v>0</v>
      </c>
      <c r="M655">
        <v>0</v>
      </c>
      <c r="N655">
        <v>0</v>
      </c>
      <c r="O655">
        <v>1</v>
      </c>
      <c r="P655">
        <v>0</v>
      </c>
    </row>
    <row r="656" spans="11:16">
      <c r="K656" t="s">
        <v>577</v>
      </c>
      <c r="L656" s="1203">
        <v>0</v>
      </c>
      <c r="M656">
        <v>0</v>
      </c>
      <c r="N656">
        <v>0</v>
      </c>
      <c r="O656">
        <v>4</v>
      </c>
      <c r="P656">
        <v>0</v>
      </c>
    </row>
    <row r="657" spans="11:16">
      <c r="K657" t="s">
        <v>665</v>
      </c>
      <c r="L657" s="1203">
        <v>0</v>
      </c>
      <c r="M657">
        <v>0</v>
      </c>
      <c r="N657">
        <v>0</v>
      </c>
      <c r="O657">
        <v>0</v>
      </c>
      <c r="P657">
        <v>0</v>
      </c>
    </row>
    <row r="658" spans="11:16">
      <c r="K658" t="s">
        <v>640</v>
      </c>
      <c r="L658" s="1203">
        <v>0</v>
      </c>
      <c r="M658">
        <v>0</v>
      </c>
      <c r="N658">
        <v>0</v>
      </c>
      <c r="O658">
        <v>0</v>
      </c>
      <c r="P658">
        <v>0</v>
      </c>
    </row>
    <row r="659" spans="11:16">
      <c r="K659" t="s">
        <v>1740</v>
      </c>
      <c r="L659" s="1203">
        <v>0</v>
      </c>
      <c r="M659">
        <v>0</v>
      </c>
      <c r="N659">
        <v>0</v>
      </c>
      <c r="O659">
        <v>0</v>
      </c>
      <c r="P659">
        <v>0</v>
      </c>
    </row>
    <row r="660" spans="11:16">
      <c r="K660" t="s">
        <v>1741</v>
      </c>
      <c r="L660" s="1203">
        <v>0</v>
      </c>
      <c r="M660">
        <v>0</v>
      </c>
      <c r="N660">
        <v>0</v>
      </c>
      <c r="O660">
        <v>0</v>
      </c>
      <c r="P660">
        <v>0</v>
      </c>
    </row>
    <row r="661" spans="11:16">
      <c r="K661" t="s">
        <v>1742</v>
      </c>
      <c r="L661" s="1203">
        <v>0</v>
      </c>
      <c r="M661">
        <v>0</v>
      </c>
      <c r="N661">
        <v>0</v>
      </c>
      <c r="O661">
        <v>0</v>
      </c>
      <c r="P661">
        <v>0</v>
      </c>
    </row>
    <row r="662" spans="11:16">
      <c r="K662" t="s">
        <v>1743</v>
      </c>
      <c r="L662" s="1203">
        <v>0</v>
      </c>
      <c r="M662">
        <v>0</v>
      </c>
      <c r="N662">
        <v>0</v>
      </c>
      <c r="O662">
        <v>0</v>
      </c>
      <c r="P662">
        <v>0</v>
      </c>
    </row>
    <row r="663" spans="11:16">
      <c r="K663" t="s">
        <v>563</v>
      </c>
      <c r="L663" s="1203">
        <v>0</v>
      </c>
      <c r="M663">
        <v>0</v>
      </c>
      <c r="N663">
        <v>0</v>
      </c>
      <c r="O663">
        <v>0</v>
      </c>
      <c r="P663">
        <v>0</v>
      </c>
    </row>
    <row r="664" spans="11:16">
      <c r="K664" t="s">
        <v>1744</v>
      </c>
      <c r="L664" s="1203">
        <v>0</v>
      </c>
      <c r="M664">
        <v>0</v>
      </c>
      <c r="N664">
        <v>0</v>
      </c>
      <c r="O664">
        <v>0</v>
      </c>
      <c r="P664">
        <v>0</v>
      </c>
    </row>
    <row r="665" spans="11:16">
      <c r="K665" t="s">
        <v>1745</v>
      </c>
      <c r="L665" s="1203">
        <v>0</v>
      </c>
      <c r="M665">
        <v>0</v>
      </c>
      <c r="N665">
        <v>0</v>
      </c>
      <c r="O665">
        <v>0</v>
      </c>
      <c r="P665">
        <v>0</v>
      </c>
    </row>
    <row r="666" spans="11:16">
      <c r="K666" t="s">
        <v>676</v>
      </c>
      <c r="L666" s="1203">
        <v>0</v>
      </c>
      <c r="M666">
        <v>0</v>
      </c>
      <c r="N666">
        <v>0</v>
      </c>
      <c r="O666">
        <v>2</v>
      </c>
      <c r="P666">
        <v>0</v>
      </c>
    </row>
    <row r="667" spans="11:16">
      <c r="K667" t="s">
        <v>1746</v>
      </c>
      <c r="L667" s="1203">
        <v>0</v>
      </c>
      <c r="M667">
        <v>0</v>
      </c>
      <c r="N667">
        <v>0</v>
      </c>
      <c r="O667">
        <v>1</v>
      </c>
      <c r="P667">
        <v>0</v>
      </c>
    </row>
    <row r="668" spans="11:16">
      <c r="K668" t="s">
        <v>573</v>
      </c>
      <c r="L668" s="1203">
        <v>0</v>
      </c>
      <c r="M668">
        <v>0</v>
      </c>
      <c r="N668">
        <v>0</v>
      </c>
      <c r="O668">
        <v>2</v>
      </c>
      <c r="P668">
        <v>0</v>
      </c>
    </row>
    <row r="669" spans="11:16">
      <c r="K669" t="s">
        <v>1747</v>
      </c>
      <c r="L669" s="1203">
        <v>0</v>
      </c>
      <c r="M669">
        <v>0</v>
      </c>
      <c r="N669">
        <v>0</v>
      </c>
      <c r="O669">
        <v>0</v>
      </c>
      <c r="P669">
        <v>0</v>
      </c>
    </row>
    <row r="670" spans="11:16">
      <c r="K670" t="s">
        <v>574</v>
      </c>
      <c r="L670" s="1203">
        <v>0</v>
      </c>
      <c r="M670">
        <v>0</v>
      </c>
      <c r="N670">
        <v>0</v>
      </c>
      <c r="O670">
        <v>3</v>
      </c>
      <c r="P670">
        <v>0</v>
      </c>
    </row>
    <row r="671" spans="11:16">
      <c r="K671" t="s">
        <v>1748</v>
      </c>
      <c r="L671" s="1203">
        <v>0</v>
      </c>
      <c r="M671">
        <v>0</v>
      </c>
      <c r="N671">
        <v>0</v>
      </c>
      <c r="O671">
        <v>0</v>
      </c>
      <c r="P671">
        <v>0</v>
      </c>
    </row>
    <row r="672" spans="11:16">
      <c r="K672" t="s">
        <v>656</v>
      </c>
      <c r="L672" s="1203">
        <v>0</v>
      </c>
      <c r="M672">
        <v>0</v>
      </c>
      <c r="N672">
        <v>0</v>
      </c>
      <c r="O672">
        <v>0</v>
      </c>
      <c r="P672">
        <v>0</v>
      </c>
    </row>
    <row r="673" spans="11:16">
      <c r="K673" t="s">
        <v>1749</v>
      </c>
      <c r="L673" s="1203">
        <v>0</v>
      </c>
      <c r="M673">
        <v>0</v>
      </c>
      <c r="N673">
        <v>0</v>
      </c>
      <c r="O673">
        <v>0</v>
      </c>
      <c r="P673">
        <v>0</v>
      </c>
    </row>
    <row r="674" spans="11:16">
      <c r="K674" t="s">
        <v>1750</v>
      </c>
      <c r="L674" s="1203">
        <v>0</v>
      </c>
      <c r="M674">
        <v>0</v>
      </c>
      <c r="N674">
        <v>0</v>
      </c>
      <c r="O674">
        <v>0</v>
      </c>
      <c r="P674">
        <v>0</v>
      </c>
    </row>
    <row r="675" spans="11:16">
      <c r="K675" t="s">
        <v>569</v>
      </c>
      <c r="L675" s="1203">
        <v>0</v>
      </c>
      <c r="M675">
        <v>0</v>
      </c>
      <c r="N675">
        <v>0</v>
      </c>
      <c r="O675">
        <v>1</v>
      </c>
      <c r="P675">
        <v>0</v>
      </c>
    </row>
    <row r="676" spans="11:16">
      <c r="K676" t="s">
        <v>1751</v>
      </c>
      <c r="L676" s="1203">
        <v>0</v>
      </c>
      <c r="M676">
        <v>0</v>
      </c>
      <c r="N676">
        <v>0</v>
      </c>
      <c r="O676">
        <v>0</v>
      </c>
      <c r="P676">
        <v>0</v>
      </c>
    </row>
    <row r="677" spans="11:16">
      <c r="K677" t="s">
        <v>1752</v>
      </c>
      <c r="L677" s="1203">
        <v>0</v>
      </c>
      <c r="M677">
        <v>0</v>
      </c>
      <c r="N677">
        <v>0</v>
      </c>
      <c r="O677">
        <v>1</v>
      </c>
      <c r="P677">
        <v>0</v>
      </c>
    </row>
    <row r="678" spans="11:16">
      <c r="K678" t="s">
        <v>657</v>
      </c>
      <c r="L678" s="1203">
        <v>0</v>
      </c>
      <c r="M678">
        <v>0</v>
      </c>
      <c r="N678">
        <v>0</v>
      </c>
      <c r="O678">
        <v>0</v>
      </c>
      <c r="P678">
        <v>0</v>
      </c>
    </row>
    <row r="679" spans="11:16">
      <c r="K679" t="s">
        <v>605</v>
      </c>
      <c r="L679" s="1203">
        <v>0</v>
      </c>
      <c r="M679">
        <v>0</v>
      </c>
      <c r="N679">
        <v>0</v>
      </c>
      <c r="O679">
        <v>3</v>
      </c>
      <c r="P679">
        <v>0</v>
      </c>
    </row>
    <row r="680" spans="11:16">
      <c r="K680" t="s">
        <v>1753</v>
      </c>
      <c r="L680" s="1203">
        <v>0</v>
      </c>
      <c r="M680">
        <v>0</v>
      </c>
      <c r="N680">
        <v>0</v>
      </c>
      <c r="O680">
        <v>0</v>
      </c>
      <c r="P680">
        <v>0</v>
      </c>
    </row>
    <row r="681" spans="11:16">
      <c r="K681" t="s">
        <v>617</v>
      </c>
      <c r="L681" s="1203">
        <v>0</v>
      </c>
      <c r="M681">
        <v>0</v>
      </c>
      <c r="N681">
        <v>0</v>
      </c>
      <c r="O681">
        <v>0</v>
      </c>
      <c r="P681">
        <v>0</v>
      </c>
    </row>
    <row r="682" spans="11:16">
      <c r="K682" t="s">
        <v>581</v>
      </c>
      <c r="L682" s="1203">
        <v>0</v>
      </c>
      <c r="M682">
        <v>0</v>
      </c>
      <c r="N682">
        <v>0</v>
      </c>
      <c r="O682">
        <v>1</v>
      </c>
      <c r="P682">
        <v>0</v>
      </c>
    </row>
    <row r="683" spans="11:16">
      <c r="K683" t="s">
        <v>604</v>
      </c>
      <c r="L683" s="1203">
        <v>0</v>
      </c>
      <c r="M683">
        <v>0</v>
      </c>
      <c r="N683">
        <v>0</v>
      </c>
      <c r="O683">
        <v>1</v>
      </c>
      <c r="P683">
        <v>0</v>
      </c>
    </row>
    <row r="684" spans="11:16">
      <c r="K684" t="s">
        <v>667</v>
      </c>
      <c r="L684" s="1203">
        <v>0</v>
      </c>
      <c r="M684">
        <v>0</v>
      </c>
      <c r="N684">
        <v>0</v>
      </c>
      <c r="O684">
        <v>0</v>
      </c>
      <c r="P684">
        <v>0</v>
      </c>
    </row>
    <row r="685" spans="11:16">
      <c r="K685" t="s">
        <v>585</v>
      </c>
      <c r="L685" s="1203">
        <v>0</v>
      </c>
      <c r="M685">
        <v>0</v>
      </c>
      <c r="N685">
        <v>0</v>
      </c>
      <c r="O685">
        <v>1</v>
      </c>
      <c r="P685">
        <v>0</v>
      </c>
    </row>
    <row r="686" spans="11:16">
      <c r="K686" t="s">
        <v>571</v>
      </c>
      <c r="L686" s="1203">
        <v>0</v>
      </c>
      <c r="M686">
        <v>0</v>
      </c>
      <c r="N686">
        <v>0</v>
      </c>
      <c r="O686">
        <v>2</v>
      </c>
      <c r="P686">
        <v>0</v>
      </c>
    </row>
    <row r="687" spans="11:16">
      <c r="K687" t="s">
        <v>616</v>
      </c>
      <c r="L687" s="1203">
        <v>0</v>
      </c>
      <c r="M687">
        <v>0</v>
      </c>
      <c r="N687">
        <v>0</v>
      </c>
      <c r="O687">
        <v>0</v>
      </c>
      <c r="P687">
        <v>0</v>
      </c>
    </row>
    <row r="688" spans="11:16">
      <c r="K688" t="s">
        <v>1754</v>
      </c>
      <c r="L688" s="1203">
        <v>0</v>
      </c>
      <c r="M688">
        <v>0</v>
      </c>
      <c r="N688">
        <v>0</v>
      </c>
      <c r="O688">
        <v>0</v>
      </c>
      <c r="P688">
        <v>0</v>
      </c>
    </row>
    <row r="689" spans="11:16">
      <c r="K689" t="s">
        <v>634</v>
      </c>
      <c r="L689" s="1203">
        <v>0</v>
      </c>
      <c r="M689">
        <v>0</v>
      </c>
      <c r="N689">
        <v>0</v>
      </c>
      <c r="O689">
        <v>0</v>
      </c>
      <c r="P689">
        <v>0</v>
      </c>
    </row>
    <row r="690" spans="11:16">
      <c r="K690" t="s">
        <v>578</v>
      </c>
      <c r="L690" s="1203">
        <v>0</v>
      </c>
      <c r="M690">
        <v>0</v>
      </c>
      <c r="N690">
        <v>0</v>
      </c>
      <c r="O690">
        <v>1</v>
      </c>
      <c r="P690">
        <v>0</v>
      </c>
    </row>
    <row r="691" spans="11:16">
      <c r="K691" t="s">
        <v>620</v>
      </c>
      <c r="L691" s="1203">
        <v>0</v>
      </c>
      <c r="M691">
        <v>0</v>
      </c>
      <c r="N691">
        <v>0</v>
      </c>
      <c r="O691">
        <v>0</v>
      </c>
      <c r="P691">
        <v>0</v>
      </c>
    </row>
    <row r="692" spans="11:16">
      <c r="K692" t="s">
        <v>654</v>
      </c>
      <c r="L692" s="1203">
        <v>0</v>
      </c>
      <c r="M692">
        <v>0</v>
      </c>
      <c r="N692">
        <v>0</v>
      </c>
      <c r="O692">
        <v>1</v>
      </c>
      <c r="P692">
        <v>0</v>
      </c>
    </row>
    <row r="693" spans="11:16">
      <c r="K693" t="s">
        <v>1755</v>
      </c>
      <c r="L693" s="1203">
        <v>0</v>
      </c>
      <c r="M693">
        <v>0</v>
      </c>
      <c r="N693">
        <v>0</v>
      </c>
      <c r="O693">
        <v>1</v>
      </c>
      <c r="P693">
        <v>0</v>
      </c>
    </row>
    <row r="694" spans="11:16">
      <c r="K694" t="s">
        <v>591</v>
      </c>
      <c r="L694" s="1203">
        <v>0</v>
      </c>
      <c r="M694">
        <v>0</v>
      </c>
      <c r="N694">
        <v>0</v>
      </c>
      <c r="O694">
        <v>0</v>
      </c>
      <c r="P694">
        <v>0</v>
      </c>
    </row>
    <row r="695" spans="11:16">
      <c r="K695" t="s">
        <v>1756</v>
      </c>
      <c r="L695" s="1203">
        <v>0</v>
      </c>
      <c r="M695">
        <v>0</v>
      </c>
      <c r="N695">
        <v>0</v>
      </c>
      <c r="O695">
        <v>0</v>
      </c>
      <c r="P695">
        <v>0</v>
      </c>
    </row>
    <row r="696" spans="11:16">
      <c r="K696" t="s">
        <v>538</v>
      </c>
      <c r="L696" s="1203">
        <v>0</v>
      </c>
      <c r="M696">
        <v>0</v>
      </c>
      <c r="N696">
        <v>0</v>
      </c>
      <c r="O696">
        <v>0</v>
      </c>
      <c r="P696">
        <v>0</v>
      </c>
    </row>
    <row r="697" spans="11:16">
      <c r="K697" t="s">
        <v>670</v>
      </c>
      <c r="L697" s="1203">
        <v>0</v>
      </c>
      <c r="M697">
        <v>0</v>
      </c>
      <c r="N697">
        <v>0</v>
      </c>
      <c r="O697">
        <v>0</v>
      </c>
      <c r="P697">
        <v>0</v>
      </c>
    </row>
    <row r="698" spans="11:16">
      <c r="K698" t="s">
        <v>1757</v>
      </c>
      <c r="L698" s="1203">
        <v>0</v>
      </c>
      <c r="M698">
        <v>0</v>
      </c>
      <c r="N698">
        <v>0</v>
      </c>
      <c r="O698">
        <v>2</v>
      </c>
      <c r="P698">
        <v>0</v>
      </c>
    </row>
    <row r="699" spans="11:16">
      <c r="K699" t="s">
        <v>717</v>
      </c>
      <c r="L699" s="1203">
        <v>0</v>
      </c>
      <c r="M699">
        <v>0</v>
      </c>
      <c r="N699">
        <v>0</v>
      </c>
      <c r="O699">
        <v>1</v>
      </c>
      <c r="P699">
        <v>0</v>
      </c>
    </row>
    <row r="700" spans="11:16">
      <c r="K700" t="s">
        <v>587</v>
      </c>
      <c r="L700" s="1203">
        <v>0</v>
      </c>
      <c r="M700">
        <v>0</v>
      </c>
      <c r="N700">
        <v>0</v>
      </c>
      <c r="O700">
        <v>4</v>
      </c>
      <c r="P700">
        <v>0</v>
      </c>
    </row>
    <row r="701" spans="11:16">
      <c r="K701" t="s">
        <v>1758</v>
      </c>
      <c r="L701" s="1203">
        <v>0</v>
      </c>
      <c r="M701">
        <v>0</v>
      </c>
      <c r="N701">
        <v>0</v>
      </c>
      <c r="O701">
        <v>0</v>
      </c>
      <c r="P701">
        <v>2</v>
      </c>
    </row>
    <row r="702" spans="11:16">
      <c r="K702" t="s">
        <v>583</v>
      </c>
      <c r="L702" s="1203">
        <v>0</v>
      </c>
      <c r="M702">
        <v>0</v>
      </c>
      <c r="N702">
        <v>0</v>
      </c>
      <c r="O702">
        <v>1</v>
      </c>
      <c r="P702">
        <v>0</v>
      </c>
    </row>
    <row r="703" spans="11:16">
      <c r="K703" t="s">
        <v>651</v>
      </c>
      <c r="L703" s="1203">
        <v>0</v>
      </c>
      <c r="M703">
        <v>0</v>
      </c>
      <c r="N703">
        <v>0</v>
      </c>
      <c r="O703">
        <v>0</v>
      </c>
      <c r="P703">
        <v>0</v>
      </c>
    </row>
    <row r="704" spans="11:16">
      <c r="K704" t="s">
        <v>568</v>
      </c>
      <c r="L704" s="1203">
        <v>0</v>
      </c>
      <c r="M704">
        <v>0</v>
      </c>
      <c r="N704">
        <v>0</v>
      </c>
      <c r="O704">
        <v>0</v>
      </c>
      <c r="P704">
        <v>0</v>
      </c>
    </row>
    <row r="705" spans="10:16">
      <c r="K705" t="s">
        <v>629</v>
      </c>
      <c r="L705" s="1203">
        <v>0</v>
      </c>
      <c r="M705">
        <v>0</v>
      </c>
      <c r="N705">
        <v>0</v>
      </c>
      <c r="O705">
        <v>0</v>
      </c>
      <c r="P705">
        <v>0</v>
      </c>
    </row>
    <row r="706" spans="10:16">
      <c r="K706" t="s">
        <v>1759</v>
      </c>
      <c r="L706" s="1203">
        <v>0</v>
      </c>
      <c r="M706">
        <v>0</v>
      </c>
      <c r="N706">
        <v>0</v>
      </c>
      <c r="O706">
        <v>0</v>
      </c>
      <c r="P706">
        <v>3</v>
      </c>
    </row>
    <row r="707" spans="10:16">
      <c r="K707" t="s">
        <v>668</v>
      </c>
      <c r="L707" s="1203">
        <v>0</v>
      </c>
      <c r="M707">
        <v>0</v>
      </c>
      <c r="N707">
        <v>0</v>
      </c>
      <c r="O707">
        <v>0</v>
      </c>
      <c r="P707">
        <v>0</v>
      </c>
    </row>
    <row r="708" spans="10:16">
      <c r="K708" t="s">
        <v>1760</v>
      </c>
      <c r="L708" s="1203">
        <v>0</v>
      </c>
      <c r="M708">
        <v>0</v>
      </c>
      <c r="N708">
        <v>0</v>
      </c>
      <c r="O708">
        <v>1</v>
      </c>
      <c r="P708">
        <v>0</v>
      </c>
    </row>
    <row r="709" spans="10:16">
      <c r="K709" t="s">
        <v>1761</v>
      </c>
      <c r="L709" s="1203">
        <v>0</v>
      </c>
      <c r="M709">
        <v>0</v>
      </c>
      <c r="N709">
        <v>0</v>
      </c>
      <c r="O709">
        <v>1</v>
      </c>
      <c r="P709">
        <v>0</v>
      </c>
    </row>
    <row r="710" spans="10:16">
      <c r="K710" t="s">
        <v>653</v>
      </c>
      <c r="L710" s="1203">
        <v>0</v>
      </c>
      <c r="M710">
        <v>0</v>
      </c>
      <c r="N710">
        <v>0</v>
      </c>
      <c r="O710">
        <v>2</v>
      </c>
      <c r="P710">
        <v>0</v>
      </c>
    </row>
    <row r="711" spans="10:16">
      <c r="K711" t="s">
        <v>666</v>
      </c>
      <c r="L711" s="1203">
        <v>0</v>
      </c>
      <c r="M711">
        <v>0</v>
      </c>
      <c r="N711">
        <v>0</v>
      </c>
      <c r="O711">
        <v>1</v>
      </c>
      <c r="P711">
        <v>0</v>
      </c>
    </row>
    <row r="712" spans="10:16">
      <c r="K712" t="s">
        <v>1762</v>
      </c>
      <c r="L712" s="1203">
        <v>0</v>
      </c>
      <c r="M712">
        <v>0</v>
      </c>
      <c r="N712">
        <v>0</v>
      </c>
      <c r="O712">
        <v>1</v>
      </c>
      <c r="P712">
        <v>0</v>
      </c>
    </row>
    <row r="713" spans="10:16">
      <c r="K713" t="s">
        <v>663</v>
      </c>
      <c r="L713" s="1203">
        <v>0</v>
      </c>
      <c r="M713">
        <v>0</v>
      </c>
      <c r="N713">
        <v>0</v>
      </c>
      <c r="O713">
        <v>0</v>
      </c>
      <c r="P713">
        <v>2</v>
      </c>
    </row>
    <row r="714" spans="10:16">
      <c r="K714" t="s">
        <v>636</v>
      </c>
      <c r="L714" s="1203">
        <v>0</v>
      </c>
      <c r="M714">
        <v>0</v>
      </c>
      <c r="N714">
        <v>0</v>
      </c>
      <c r="O714">
        <v>0</v>
      </c>
      <c r="P714">
        <v>0</v>
      </c>
    </row>
    <row r="715" spans="10:16">
      <c r="J715" t="s">
        <v>2187</v>
      </c>
      <c r="K715" t="s">
        <v>378</v>
      </c>
      <c r="L715" s="1203">
        <v>124211</v>
      </c>
      <c r="M715">
        <v>17</v>
      </c>
      <c r="N715">
        <v>0</v>
      </c>
      <c r="O715">
        <v>24</v>
      </c>
      <c r="P715">
        <v>0</v>
      </c>
    </row>
    <row r="716" spans="10:16">
      <c r="K716" t="s">
        <v>1763</v>
      </c>
      <c r="L716" s="1203">
        <v>118934</v>
      </c>
      <c r="M716">
        <v>27</v>
      </c>
      <c r="N716">
        <v>16</v>
      </c>
      <c r="O716">
        <v>71</v>
      </c>
      <c r="P716">
        <v>0</v>
      </c>
    </row>
    <row r="717" spans="10:16">
      <c r="K717" t="s">
        <v>1210</v>
      </c>
      <c r="L717" s="1203">
        <v>58718</v>
      </c>
      <c r="M717">
        <v>3</v>
      </c>
      <c r="N717">
        <v>0</v>
      </c>
      <c r="O717">
        <v>2</v>
      </c>
      <c r="P717">
        <v>0</v>
      </c>
    </row>
    <row r="718" spans="10:16">
      <c r="K718" t="s">
        <v>388</v>
      </c>
      <c r="L718" s="1203">
        <v>57514</v>
      </c>
      <c r="M718">
        <v>18</v>
      </c>
      <c r="N718">
        <v>2</v>
      </c>
      <c r="O718">
        <v>32</v>
      </c>
      <c r="P718">
        <v>0</v>
      </c>
    </row>
    <row r="719" spans="10:16">
      <c r="K719" t="s">
        <v>1213</v>
      </c>
      <c r="L719" s="1203">
        <v>44234</v>
      </c>
      <c r="M719">
        <v>8</v>
      </c>
      <c r="N719">
        <v>7</v>
      </c>
      <c r="O719">
        <v>26</v>
      </c>
      <c r="P719">
        <v>0</v>
      </c>
    </row>
    <row r="720" spans="10:16">
      <c r="K720" t="s">
        <v>1215</v>
      </c>
      <c r="L720" s="1203">
        <v>37344.298560173869</v>
      </c>
      <c r="M720">
        <v>15</v>
      </c>
      <c r="N720">
        <v>2</v>
      </c>
      <c r="O720">
        <v>11</v>
      </c>
      <c r="P720">
        <v>0</v>
      </c>
    </row>
    <row r="721" spans="11:16">
      <c r="K721" t="s">
        <v>703</v>
      </c>
      <c r="L721" s="1203">
        <v>30447</v>
      </c>
      <c r="M721">
        <v>4</v>
      </c>
      <c r="N721">
        <v>1</v>
      </c>
      <c r="O721">
        <v>3</v>
      </c>
      <c r="P721">
        <v>0</v>
      </c>
    </row>
    <row r="722" spans="11:16">
      <c r="K722" t="s">
        <v>712</v>
      </c>
      <c r="L722" s="1203">
        <v>27326</v>
      </c>
      <c r="M722">
        <v>4</v>
      </c>
      <c r="N722">
        <v>1</v>
      </c>
      <c r="O722">
        <v>3</v>
      </c>
      <c r="P722">
        <v>0</v>
      </c>
    </row>
    <row r="723" spans="11:16">
      <c r="K723" t="s">
        <v>747</v>
      </c>
      <c r="L723" s="1203">
        <v>27064</v>
      </c>
      <c r="M723">
        <v>2</v>
      </c>
      <c r="N723">
        <v>0</v>
      </c>
      <c r="O723">
        <v>0</v>
      </c>
      <c r="P723">
        <v>0</v>
      </c>
    </row>
    <row r="724" spans="11:16">
      <c r="K724" t="s">
        <v>1220</v>
      </c>
      <c r="L724" s="1203">
        <v>24756</v>
      </c>
      <c r="M724">
        <v>8</v>
      </c>
      <c r="N724">
        <v>2</v>
      </c>
      <c r="O724">
        <v>10</v>
      </c>
      <c r="P724">
        <v>0</v>
      </c>
    </row>
    <row r="725" spans="11:16">
      <c r="K725" t="s">
        <v>1764</v>
      </c>
      <c r="L725" s="1203">
        <v>24421</v>
      </c>
      <c r="M725">
        <v>12</v>
      </c>
      <c r="N725">
        <v>4</v>
      </c>
      <c r="O725">
        <v>14</v>
      </c>
      <c r="P725">
        <v>0</v>
      </c>
    </row>
    <row r="726" spans="11:16">
      <c r="K726" t="s">
        <v>1765</v>
      </c>
      <c r="L726" s="1203">
        <v>23958</v>
      </c>
      <c r="M726">
        <v>3</v>
      </c>
      <c r="N726">
        <v>1</v>
      </c>
      <c r="O726">
        <v>5</v>
      </c>
      <c r="P726">
        <v>1</v>
      </c>
    </row>
    <row r="727" spans="11:16">
      <c r="K727" t="s">
        <v>1766</v>
      </c>
      <c r="L727" s="1203">
        <v>23362</v>
      </c>
      <c r="M727">
        <v>8</v>
      </c>
      <c r="N727">
        <v>1</v>
      </c>
      <c r="O727">
        <v>8</v>
      </c>
      <c r="P727">
        <v>0</v>
      </c>
    </row>
    <row r="728" spans="11:16">
      <c r="K728" t="s">
        <v>1767</v>
      </c>
      <c r="L728" s="1203">
        <v>23344</v>
      </c>
      <c r="M728">
        <v>21</v>
      </c>
      <c r="N728">
        <v>2</v>
      </c>
      <c r="O728">
        <v>33</v>
      </c>
      <c r="P728">
        <v>0</v>
      </c>
    </row>
    <row r="729" spans="11:16">
      <c r="K729" t="s">
        <v>1768</v>
      </c>
      <c r="L729" s="1203">
        <v>21968</v>
      </c>
      <c r="M729">
        <v>4</v>
      </c>
      <c r="N729">
        <v>0</v>
      </c>
      <c r="O729">
        <v>6</v>
      </c>
      <c r="P729">
        <v>0</v>
      </c>
    </row>
    <row r="730" spans="11:16">
      <c r="K730" t="s">
        <v>1769</v>
      </c>
      <c r="L730" s="1203">
        <v>21606</v>
      </c>
      <c r="M730">
        <v>4</v>
      </c>
      <c r="N730">
        <v>2</v>
      </c>
      <c r="O730">
        <v>6</v>
      </c>
      <c r="P730">
        <v>0</v>
      </c>
    </row>
    <row r="731" spans="11:16">
      <c r="K731" t="s">
        <v>1770</v>
      </c>
      <c r="L731" s="1203">
        <v>21000</v>
      </c>
      <c r="M731">
        <v>10</v>
      </c>
      <c r="N731">
        <v>1</v>
      </c>
      <c r="O731">
        <v>8</v>
      </c>
      <c r="P731">
        <v>0</v>
      </c>
    </row>
    <row r="732" spans="11:16">
      <c r="K732" t="s">
        <v>1771</v>
      </c>
      <c r="L732" s="1203">
        <v>20786</v>
      </c>
      <c r="M732">
        <v>2</v>
      </c>
      <c r="N732">
        <v>0</v>
      </c>
      <c r="O732">
        <v>3</v>
      </c>
      <c r="P732">
        <v>0</v>
      </c>
    </row>
    <row r="733" spans="11:16">
      <c r="K733" t="s">
        <v>389</v>
      </c>
      <c r="L733" s="1203">
        <v>19982</v>
      </c>
      <c r="M733">
        <v>6</v>
      </c>
      <c r="N733">
        <v>3</v>
      </c>
      <c r="O733">
        <v>6</v>
      </c>
      <c r="P733">
        <v>0</v>
      </c>
    </row>
    <row r="734" spans="11:16">
      <c r="K734" t="s">
        <v>474</v>
      </c>
      <c r="L734" s="1203">
        <v>19770.51100244499</v>
      </c>
      <c r="M734">
        <v>4</v>
      </c>
      <c r="N734">
        <v>5</v>
      </c>
      <c r="O734">
        <v>22</v>
      </c>
      <c r="P734">
        <v>0</v>
      </c>
    </row>
    <row r="735" spans="11:16">
      <c r="K735" t="s">
        <v>744</v>
      </c>
      <c r="L735" s="1203">
        <v>18668</v>
      </c>
      <c r="M735">
        <v>3</v>
      </c>
      <c r="N735">
        <v>1</v>
      </c>
      <c r="O735">
        <v>5</v>
      </c>
      <c r="P735">
        <v>1</v>
      </c>
    </row>
    <row r="736" spans="11:16">
      <c r="K736" t="s">
        <v>709</v>
      </c>
      <c r="L736" s="1203">
        <v>17656</v>
      </c>
      <c r="M736">
        <v>2</v>
      </c>
      <c r="N736">
        <v>0</v>
      </c>
      <c r="O736">
        <v>0</v>
      </c>
      <c r="P736">
        <v>0</v>
      </c>
    </row>
    <row r="737" spans="11:16">
      <c r="K737" t="s">
        <v>1772</v>
      </c>
      <c r="L737" s="1203">
        <v>15783</v>
      </c>
      <c r="M737">
        <v>4</v>
      </c>
      <c r="N737">
        <v>1</v>
      </c>
      <c r="O737">
        <v>4</v>
      </c>
      <c r="P737">
        <v>0</v>
      </c>
    </row>
    <row r="738" spans="11:16">
      <c r="K738" t="s">
        <v>1773</v>
      </c>
      <c r="L738" s="1203">
        <v>15377.06411301277</v>
      </c>
      <c r="M738">
        <v>4</v>
      </c>
      <c r="N738">
        <v>3</v>
      </c>
      <c r="O738">
        <v>4</v>
      </c>
      <c r="P738">
        <v>0</v>
      </c>
    </row>
    <row r="739" spans="11:16">
      <c r="K739" t="s">
        <v>1774</v>
      </c>
      <c r="L739" s="1203">
        <v>15377.06411301277</v>
      </c>
      <c r="M739">
        <v>3</v>
      </c>
      <c r="N739">
        <v>4</v>
      </c>
      <c r="O739">
        <v>8</v>
      </c>
      <c r="P739">
        <v>0</v>
      </c>
    </row>
    <row r="740" spans="11:16">
      <c r="K740" t="s">
        <v>1775</v>
      </c>
      <c r="L740" s="1203">
        <v>15377.06411301277</v>
      </c>
      <c r="M740">
        <v>0</v>
      </c>
      <c r="N740">
        <v>7</v>
      </c>
      <c r="O740">
        <v>2</v>
      </c>
      <c r="P740">
        <v>0</v>
      </c>
    </row>
    <row r="741" spans="11:16">
      <c r="K741" t="s">
        <v>1776</v>
      </c>
      <c r="L741" s="1203">
        <v>15377.06411301277</v>
      </c>
      <c r="M741">
        <v>5</v>
      </c>
      <c r="N741">
        <v>2</v>
      </c>
      <c r="O741">
        <v>9</v>
      </c>
      <c r="P741">
        <v>0</v>
      </c>
    </row>
    <row r="742" spans="11:16">
      <c r="K742" t="s">
        <v>1777</v>
      </c>
      <c r="L742" s="1203">
        <v>13747</v>
      </c>
      <c r="M742">
        <v>3</v>
      </c>
      <c r="N742">
        <v>1</v>
      </c>
      <c r="O742">
        <v>2</v>
      </c>
      <c r="P742">
        <v>0</v>
      </c>
    </row>
    <row r="743" spans="11:16">
      <c r="K743" t="s">
        <v>1778</v>
      </c>
      <c r="L743" s="1203">
        <v>13180.34066829666</v>
      </c>
      <c r="M743">
        <v>0</v>
      </c>
      <c r="N743">
        <v>6</v>
      </c>
      <c r="O743">
        <v>4</v>
      </c>
      <c r="P743">
        <v>0</v>
      </c>
    </row>
    <row r="744" spans="11:16">
      <c r="K744" t="s">
        <v>476</v>
      </c>
      <c r="L744" s="1203">
        <v>13180.34066829666</v>
      </c>
      <c r="M744">
        <v>6</v>
      </c>
      <c r="N744">
        <v>0</v>
      </c>
      <c r="O744">
        <v>5</v>
      </c>
      <c r="P744">
        <v>0</v>
      </c>
    </row>
    <row r="745" spans="11:16">
      <c r="K745" t="s">
        <v>1779</v>
      </c>
      <c r="L745" s="1203">
        <v>13180.34066829666</v>
      </c>
      <c r="M745">
        <v>5</v>
      </c>
      <c r="N745">
        <v>1</v>
      </c>
      <c r="O745">
        <v>3</v>
      </c>
      <c r="P745">
        <v>0</v>
      </c>
    </row>
    <row r="746" spans="11:16">
      <c r="K746" t="s">
        <v>1780</v>
      </c>
      <c r="L746" s="1203">
        <v>11924</v>
      </c>
      <c r="M746">
        <v>2</v>
      </c>
      <c r="N746">
        <v>0</v>
      </c>
      <c r="O746">
        <v>2</v>
      </c>
      <c r="P746">
        <v>0</v>
      </c>
    </row>
    <row r="747" spans="11:16">
      <c r="K747" t="s">
        <v>753</v>
      </c>
      <c r="L747" s="1203">
        <v>11775</v>
      </c>
      <c r="M747">
        <v>2</v>
      </c>
      <c r="N747">
        <v>0</v>
      </c>
      <c r="O747">
        <v>0</v>
      </c>
      <c r="P747">
        <v>0</v>
      </c>
    </row>
    <row r="748" spans="11:16">
      <c r="K748" t="s">
        <v>710</v>
      </c>
      <c r="L748" s="1203">
        <v>11399</v>
      </c>
      <c r="M748">
        <v>4</v>
      </c>
      <c r="N748">
        <v>1</v>
      </c>
      <c r="O748">
        <v>2</v>
      </c>
      <c r="P748">
        <v>0</v>
      </c>
    </row>
    <row r="749" spans="11:16">
      <c r="K749" t="s">
        <v>1781</v>
      </c>
      <c r="L749" s="1203">
        <v>11283</v>
      </c>
      <c r="M749">
        <v>3</v>
      </c>
      <c r="N749">
        <v>5</v>
      </c>
      <c r="O749">
        <v>9</v>
      </c>
      <c r="P749">
        <v>0</v>
      </c>
    </row>
    <row r="750" spans="11:16">
      <c r="K750" t="s">
        <v>1782</v>
      </c>
      <c r="L750" s="1203">
        <v>10983.61722358055</v>
      </c>
      <c r="M750">
        <v>0</v>
      </c>
      <c r="N750">
        <v>5</v>
      </c>
      <c r="O750">
        <v>0</v>
      </c>
      <c r="P750">
        <v>0</v>
      </c>
    </row>
    <row r="751" spans="11:16">
      <c r="K751" t="s">
        <v>769</v>
      </c>
      <c r="L751" s="1203">
        <v>10983.61722358055</v>
      </c>
      <c r="M751">
        <v>0</v>
      </c>
      <c r="N751">
        <v>5</v>
      </c>
      <c r="O751">
        <v>7</v>
      </c>
      <c r="P751">
        <v>0</v>
      </c>
    </row>
    <row r="752" spans="11:16">
      <c r="K752" t="s">
        <v>728</v>
      </c>
      <c r="L752" s="1203">
        <v>10919</v>
      </c>
      <c r="M752">
        <v>1</v>
      </c>
      <c r="N752">
        <v>0</v>
      </c>
      <c r="O752">
        <v>0</v>
      </c>
      <c r="P752">
        <v>0</v>
      </c>
    </row>
    <row r="753" spans="11:16">
      <c r="K753" t="s">
        <v>771</v>
      </c>
      <c r="L753" s="1203">
        <v>9735</v>
      </c>
      <c r="M753">
        <v>2</v>
      </c>
      <c r="N753">
        <v>0</v>
      </c>
      <c r="O753">
        <v>1</v>
      </c>
      <c r="P753">
        <v>0</v>
      </c>
    </row>
    <row r="754" spans="11:16">
      <c r="K754" t="s">
        <v>1783</v>
      </c>
      <c r="L754" s="1203">
        <v>9517</v>
      </c>
      <c r="M754">
        <v>4</v>
      </c>
      <c r="N754">
        <v>2</v>
      </c>
      <c r="O754">
        <v>3</v>
      </c>
      <c r="P754">
        <v>0</v>
      </c>
    </row>
    <row r="755" spans="11:16">
      <c r="K755" t="s">
        <v>1784</v>
      </c>
      <c r="L755" s="1203">
        <v>9506</v>
      </c>
      <c r="M755">
        <v>10</v>
      </c>
      <c r="N755">
        <v>2</v>
      </c>
      <c r="O755">
        <v>11</v>
      </c>
      <c r="P755">
        <v>0</v>
      </c>
    </row>
    <row r="756" spans="11:16">
      <c r="K756" t="s">
        <v>749</v>
      </c>
      <c r="L756" s="1203">
        <v>9394</v>
      </c>
      <c r="M756">
        <v>2</v>
      </c>
      <c r="N756">
        <v>0</v>
      </c>
      <c r="O756">
        <v>2</v>
      </c>
      <c r="P756">
        <v>0</v>
      </c>
    </row>
    <row r="757" spans="11:16">
      <c r="K757" t="s">
        <v>705</v>
      </c>
      <c r="L757" s="1203">
        <v>9341</v>
      </c>
      <c r="M757">
        <v>1</v>
      </c>
      <c r="N757">
        <v>0</v>
      </c>
      <c r="O757">
        <v>1</v>
      </c>
      <c r="P757">
        <v>0</v>
      </c>
    </row>
    <row r="758" spans="11:16">
      <c r="K758" t="s">
        <v>1785</v>
      </c>
      <c r="L758" s="1203">
        <v>9114</v>
      </c>
      <c r="M758">
        <v>1</v>
      </c>
      <c r="N758">
        <v>0</v>
      </c>
      <c r="O758">
        <v>0</v>
      </c>
      <c r="P758">
        <v>0</v>
      </c>
    </row>
    <row r="759" spans="11:16">
      <c r="K759" t="s">
        <v>1786</v>
      </c>
      <c r="L759" s="1203">
        <v>9096</v>
      </c>
      <c r="M759">
        <v>2</v>
      </c>
      <c r="N759">
        <v>3</v>
      </c>
      <c r="O759">
        <v>5</v>
      </c>
      <c r="P759">
        <v>0</v>
      </c>
    </row>
    <row r="760" spans="11:16">
      <c r="K760" t="s">
        <v>1787</v>
      </c>
      <c r="L760" s="1203">
        <v>9079</v>
      </c>
      <c r="M760">
        <v>0</v>
      </c>
      <c r="N760">
        <v>9</v>
      </c>
      <c r="O760">
        <v>5</v>
      </c>
      <c r="P760">
        <v>0</v>
      </c>
    </row>
    <row r="761" spans="11:16">
      <c r="K761" t="s">
        <v>1788</v>
      </c>
      <c r="L761" s="1203">
        <v>8786.8937788644398</v>
      </c>
      <c r="M761">
        <v>1</v>
      </c>
      <c r="N761">
        <v>3</v>
      </c>
      <c r="O761">
        <v>1</v>
      </c>
      <c r="P761">
        <v>0</v>
      </c>
    </row>
    <row r="762" spans="11:16">
      <c r="K762" t="s">
        <v>1789</v>
      </c>
      <c r="L762" s="1203">
        <v>8786.8937788644398</v>
      </c>
      <c r="M762">
        <v>2</v>
      </c>
      <c r="N762">
        <v>2</v>
      </c>
      <c r="O762">
        <v>2</v>
      </c>
      <c r="P762">
        <v>0</v>
      </c>
    </row>
    <row r="763" spans="11:16">
      <c r="K763" t="s">
        <v>1790</v>
      </c>
      <c r="L763" s="1203">
        <v>8786.8937788644398</v>
      </c>
      <c r="M763">
        <v>1</v>
      </c>
      <c r="N763">
        <v>3</v>
      </c>
      <c r="O763">
        <v>0</v>
      </c>
      <c r="P763">
        <v>0</v>
      </c>
    </row>
    <row r="764" spans="11:16">
      <c r="K764" t="s">
        <v>1791</v>
      </c>
      <c r="L764" s="1203">
        <v>8786.8937788644398</v>
      </c>
      <c r="M764">
        <v>1</v>
      </c>
      <c r="N764">
        <v>3</v>
      </c>
      <c r="O764">
        <v>5</v>
      </c>
      <c r="P764">
        <v>0</v>
      </c>
    </row>
    <row r="765" spans="11:16">
      <c r="K765" t="s">
        <v>1792</v>
      </c>
      <c r="L765" s="1203">
        <v>8786.8937788644398</v>
      </c>
      <c r="M765">
        <v>4</v>
      </c>
      <c r="N765">
        <v>0</v>
      </c>
      <c r="O765">
        <v>5</v>
      </c>
      <c r="P765">
        <v>0</v>
      </c>
    </row>
    <row r="766" spans="11:16">
      <c r="K766" t="s">
        <v>760</v>
      </c>
      <c r="L766" s="1203">
        <v>8786.8937788644398</v>
      </c>
      <c r="M766">
        <v>0</v>
      </c>
      <c r="N766">
        <v>4</v>
      </c>
      <c r="O766">
        <v>1</v>
      </c>
      <c r="P766">
        <v>0</v>
      </c>
    </row>
    <row r="767" spans="11:16">
      <c r="K767" t="s">
        <v>736</v>
      </c>
      <c r="L767" s="1203">
        <v>8786.8937788644398</v>
      </c>
      <c r="M767">
        <v>0</v>
      </c>
      <c r="N767">
        <v>4</v>
      </c>
      <c r="O767">
        <v>0</v>
      </c>
      <c r="P767">
        <v>0</v>
      </c>
    </row>
    <row r="768" spans="11:16">
      <c r="K768" t="s">
        <v>1793</v>
      </c>
      <c r="L768" s="1203">
        <v>8786.8937788644398</v>
      </c>
      <c r="M768">
        <v>0</v>
      </c>
      <c r="N768">
        <v>4</v>
      </c>
      <c r="O768">
        <v>1</v>
      </c>
      <c r="P768">
        <v>0</v>
      </c>
    </row>
    <row r="769" spans="11:16">
      <c r="K769" t="s">
        <v>1794</v>
      </c>
      <c r="L769" s="1203">
        <v>8723</v>
      </c>
      <c r="M769">
        <v>1</v>
      </c>
      <c r="N769">
        <v>0</v>
      </c>
      <c r="O769">
        <v>0</v>
      </c>
      <c r="P769">
        <v>0</v>
      </c>
    </row>
    <row r="770" spans="11:16">
      <c r="K770" t="s">
        <v>1795</v>
      </c>
      <c r="L770" s="1203">
        <v>8514</v>
      </c>
      <c r="M770">
        <v>2</v>
      </c>
      <c r="N770">
        <v>0</v>
      </c>
      <c r="O770">
        <v>1</v>
      </c>
      <c r="P770">
        <v>0</v>
      </c>
    </row>
    <row r="771" spans="11:16">
      <c r="K771" t="s">
        <v>1796</v>
      </c>
      <c r="L771" s="1203">
        <v>8374</v>
      </c>
      <c r="M771">
        <v>4</v>
      </c>
      <c r="N771">
        <v>2</v>
      </c>
      <c r="O771">
        <v>3</v>
      </c>
      <c r="P771">
        <v>0</v>
      </c>
    </row>
    <row r="772" spans="11:16">
      <c r="K772" t="s">
        <v>478</v>
      </c>
      <c r="L772" s="1203">
        <v>7926</v>
      </c>
      <c r="M772">
        <v>1</v>
      </c>
      <c r="N772">
        <v>3</v>
      </c>
      <c r="O772">
        <v>27</v>
      </c>
      <c r="P772">
        <v>0</v>
      </c>
    </row>
    <row r="773" spans="11:16">
      <c r="K773" t="s">
        <v>1797</v>
      </c>
      <c r="L773" s="1203">
        <v>7688</v>
      </c>
      <c r="M773">
        <v>2</v>
      </c>
      <c r="N773">
        <v>0</v>
      </c>
      <c r="O773">
        <v>0</v>
      </c>
      <c r="P773">
        <v>0</v>
      </c>
    </row>
    <row r="774" spans="11:16">
      <c r="K774" t="s">
        <v>1798</v>
      </c>
      <c r="L774" s="1203">
        <v>7604</v>
      </c>
      <c r="M774">
        <v>7</v>
      </c>
      <c r="N774">
        <v>0</v>
      </c>
      <c r="O774">
        <v>4</v>
      </c>
      <c r="P774">
        <v>0</v>
      </c>
    </row>
    <row r="775" spans="11:16">
      <c r="K775" t="s">
        <v>1799</v>
      </c>
      <c r="L775" s="1203">
        <v>7501</v>
      </c>
      <c r="M775">
        <v>3</v>
      </c>
      <c r="N775">
        <v>2</v>
      </c>
      <c r="O775">
        <v>6</v>
      </c>
      <c r="P775">
        <v>0</v>
      </c>
    </row>
    <row r="776" spans="11:16">
      <c r="K776" t="s">
        <v>721</v>
      </c>
      <c r="L776" s="1203">
        <v>7444</v>
      </c>
      <c r="M776">
        <v>2</v>
      </c>
      <c r="N776">
        <v>1</v>
      </c>
      <c r="O776">
        <v>3</v>
      </c>
      <c r="P776">
        <v>0</v>
      </c>
    </row>
    <row r="777" spans="11:16">
      <c r="K777" t="s">
        <v>475</v>
      </c>
      <c r="L777" s="1203">
        <v>7392</v>
      </c>
      <c r="M777">
        <v>3</v>
      </c>
      <c r="N777">
        <v>4</v>
      </c>
      <c r="O777">
        <v>6</v>
      </c>
      <c r="P777">
        <v>0</v>
      </c>
    </row>
    <row r="778" spans="11:16">
      <c r="K778" t="s">
        <v>699</v>
      </c>
      <c r="L778" s="1203">
        <v>7170</v>
      </c>
      <c r="M778">
        <v>1</v>
      </c>
      <c r="N778">
        <v>0</v>
      </c>
      <c r="O778">
        <v>0</v>
      </c>
      <c r="P778">
        <v>0</v>
      </c>
    </row>
    <row r="779" spans="11:16">
      <c r="K779" t="s">
        <v>1800</v>
      </c>
      <c r="L779" s="1203">
        <v>7132</v>
      </c>
      <c r="M779">
        <v>1</v>
      </c>
      <c r="N779">
        <v>0</v>
      </c>
      <c r="O779">
        <v>12</v>
      </c>
      <c r="P779">
        <v>0</v>
      </c>
    </row>
    <row r="780" spans="11:16">
      <c r="K780" t="s">
        <v>1801</v>
      </c>
      <c r="L780" s="1203">
        <v>7070</v>
      </c>
      <c r="M780">
        <v>3</v>
      </c>
      <c r="N780">
        <v>4</v>
      </c>
      <c r="O780">
        <v>32</v>
      </c>
      <c r="P780">
        <v>0</v>
      </c>
    </row>
    <row r="781" spans="11:16">
      <c r="K781" t="s">
        <v>1802</v>
      </c>
      <c r="L781" s="1203">
        <v>7053</v>
      </c>
      <c r="M781">
        <v>6</v>
      </c>
      <c r="N781">
        <v>3</v>
      </c>
      <c r="O781">
        <v>4</v>
      </c>
      <c r="P781">
        <v>0</v>
      </c>
    </row>
    <row r="782" spans="11:16">
      <c r="K782" t="s">
        <v>390</v>
      </c>
      <c r="L782" s="1203">
        <v>7039</v>
      </c>
      <c r="M782">
        <v>3</v>
      </c>
      <c r="N782">
        <v>5</v>
      </c>
      <c r="O782">
        <v>121</v>
      </c>
      <c r="P782">
        <v>0</v>
      </c>
    </row>
    <row r="783" spans="11:16">
      <c r="K783" t="s">
        <v>727</v>
      </c>
      <c r="L783" s="1203">
        <v>6832</v>
      </c>
      <c r="M783">
        <v>3</v>
      </c>
      <c r="N783">
        <v>1</v>
      </c>
      <c r="O783">
        <v>11</v>
      </c>
      <c r="P783">
        <v>0</v>
      </c>
    </row>
    <row r="784" spans="11:16">
      <c r="K784" t="s">
        <v>1803</v>
      </c>
      <c r="L784" s="1203">
        <v>6823</v>
      </c>
      <c r="M784">
        <v>2</v>
      </c>
      <c r="N784">
        <v>0</v>
      </c>
      <c r="O784">
        <v>2</v>
      </c>
      <c r="P784">
        <v>0</v>
      </c>
    </row>
    <row r="785" spans="11:16">
      <c r="K785" t="s">
        <v>1804</v>
      </c>
      <c r="L785" s="1203">
        <v>6762</v>
      </c>
      <c r="M785">
        <v>2</v>
      </c>
      <c r="N785">
        <v>3</v>
      </c>
      <c r="O785">
        <v>3</v>
      </c>
      <c r="P785">
        <v>0</v>
      </c>
    </row>
    <row r="786" spans="11:16">
      <c r="K786" t="s">
        <v>1805</v>
      </c>
      <c r="L786" s="1203">
        <v>6695</v>
      </c>
      <c r="M786">
        <v>1</v>
      </c>
      <c r="N786">
        <v>1</v>
      </c>
      <c r="O786">
        <v>4</v>
      </c>
      <c r="P786">
        <v>0</v>
      </c>
    </row>
    <row r="787" spans="11:16">
      <c r="K787" t="s">
        <v>1806</v>
      </c>
      <c r="L787" s="1203">
        <v>6590.1703341483299</v>
      </c>
      <c r="M787">
        <v>0</v>
      </c>
      <c r="N787">
        <v>3</v>
      </c>
      <c r="O787">
        <v>0</v>
      </c>
      <c r="P787">
        <v>0</v>
      </c>
    </row>
    <row r="788" spans="11:16">
      <c r="K788" t="s">
        <v>722</v>
      </c>
      <c r="L788" s="1203">
        <v>6590.1703341483299</v>
      </c>
      <c r="M788">
        <v>0</v>
      </c>
      <c r="N788">
        <v>3</v>
      </c>
      <c r="O788">
        <v>1</v>
      </c>
      <c r="P788">
        <v>0</v>
      </c>
    </row>
    <row r="789" spans="11:16">
      <c r="K789" t="s">
        <v>734</v>
      </c>
      <c r="L789" s="1203">
        <v>6590.1703341483299</v>
      </c>
      <c r="M789">
        <v>0</v>
      </c>
      <c r="N789">
        <v>3</v>
      </c>
      <c r="O789">
        <v>2</v>
      </c>
      <c r="P789">
        <v>0</v>
      </c>
    </row>
    <row r="790" spans="11:16">
      <c r="K790" t="s">
        <v>1807</v>
      </c>
      <c r="L790" s="1203">
        <v>6590.1703341483299</v>
      </c>
      <c r="M790">
        <v>3</v>
      </c>
      <c r="N790">
        <v>0</v>
      </c>
      <c r="O790">
        <v>2</v>
      </c>
      <c r="P790">
        <v>0</v>
      </c>
    </row>
    <row r="791" spans="11:16">
      <c r="K791" t="s">
        <v>711</v>
      </c>
      <c r="L791" s="1203">
        <v>6590.1703341483299</v>
      </c>
      <c r="M791">
        <v>0</v>
      </c>
      <c r="N791">
        <v>3</v>
      </c>
      <c r="O791">
        <v>0</v>
      </c>
      <c r="P791">
        <v>0</v>
      </c>
    </row>
    <row r="792" spans="11:16">
      <c r="K792" t="s">
        <v>1808</v>
      </c>
      <c r="L792" s="1203">
        <v>6590.1703341483299</v>
      </c>
      <c r="M792">
        <v>1</v>
      </c>
      <c r="N792">
        <v>2</v>
      </c>
      <c r="O792">
        <v>2</v>
      </c>
      <c r="P792">
        <v>0</v>
      </c>
    </row>
    <row r="793" spans="11:16">
      <c r="K793" t="s">
        <v>740</v>
      </c>
      <c r="L793" s="1203">
        <v>6590.1703341483299</v>
      </c>
      <c r="M793">
        <v>0</v>
      </c>
      <c r="N793">
        <v>3</v>
      </c>
      <c r="O793">
        <v>0</v>
      </c>
      <c r="P793">
        <v>0</v>
      </c>
    </row>
    <row r="794" spans="11:16">
      <c r="K794" t="s">
        <v>748</v>
      </c>
      <c r="L794" s="1203">
        <v>6590.1703341483299</v>
      </c>
      <c r="M794">
        <v>1</v>
      </c>
      <c r="N794">
        <v>2</v>
      </c>
      <c r="O794">
        <v>1</v>
      </c>
      <c r="P794">
        <v>0</v>
      </c>
    </row>
    <row r="795" spans="11:16">
      <c r="K795" t="s">
        <v>729</v>
      </c>
      <c r="L795" s="1203">
        <v>6590.1703341483299</v>
      </c>
      <c r="M795">
        <v>3</v>
      </c>
      <c r="N795">
        <v>0</v>
      </c>
      <c r="O795">
        <v>3</v>
      </c>
      <c r="P795">
        <v>0</v>
      </c>
    </row>
    <row r="796" spans="11:16">
      <c r="K796" t="s">
        <v>1809</v>
      </c>
      <c r="L796" s="1203">
        <v>6590.1703341483299</v>
      </c>
      <c r="M796">
        <v>2</v>
      </c>
      <c r="N796">
        <v>1</v>
      </c>
      <c r="O796">
        <v>1</v>
      </c>
      <c r="P796">
        <v>0</v>
      </c>
    </row>
    <row r="797" spans="11:16">
      <c r="K797" t="s">
        <v>704</v>
      </c>
      <c r="L797" s="1203">
        <v>6590.1703341483299</v>
      </c>
      <c r="M797">
        <v>0</v>
      </c>
      <c r="N797">
        <v>3</v>
      </c>
      <c r="O797">
        <v>0</v>
      </c>
      <c r="P797">
        <v>0</v>
      </c>
    </row>
    <row r="798" spans="11:16">
      <c r="K798" t="s">
        <v>1810</v>
      </c>
      <c r="L798" s="1203">
        <v>6590.1703341483299</v>
      </c>
      <c r="M798">
        <v>1</v>
      </c>
      <c r="N798">
        <v>2</v>
      </c>
      <c r="O798">
        <v>9</v>
      </c>
      <c r="P798">
        <v>0</v>
      </c>
    </row>
    <row r="799" spans="11:16">
      <c r="K799" t="s">
        <v>1811</v>
      </c>
      <c r="L799" s="1203">
        <v>6590.1703341483299</v>
      </c>
      <c r="M799">
        <v>1</v>
      </c>
      <c r="N799">
        <v>2</v>
      </c>
      <c r="O799">
        <v>1</v>
      </c>
      <c r="P799">
        <v>0</v>
      </c>
    </row>
    <row r="800" spans="11:16">
      <c r="K800" t="s">
        <v>1812</v>
      </c>
      <c r="L800" s="1203">
        <v>6590.1703341483299</v>
      </c>
      <c r="M800">
        <v>0</v>
      </c>
      <c r="N800">
        <v>3</v>
      </c>
      <c r="O800">
        <v>1</v>
      </c>
      <c r="P800">
        <v>0</v>
      </c>
    </row>
    <row r="801" spans="11:16">
      <c r="K801" t="s">
        <v>477</v>
      </c>
      <c r="L801" s="1203">
        <v>6230</v>
      </c>
      <c r="M801">
        <v>2</v>
      </c>
      <c r="N801">
        <v>5</v>
      </c>
      <c r="O801">
        <v>12</v>
      </c>
      <c r="P801">
        <v>0</v>
      </c>
    </row>
    <row r="802" spans="11:16">
      <c r="K802" t="s">
        <v>1813</v>
      </c>
      <c r="L802" s="1203">
        <v>5837</v>
      </c>
      <c r="M802">
        <v>7</v>
      </c>
      <c r="N802">
        <v>1</v>
      </c>
      <c r="O802">
        <v>6</v>
      </c>
      <c r="P802">
        <v>0</v>
      </c>
    </row>
    <row r="803" spans="11:16">
      <c r="K803" t="s">
        <v>1814</v>
      </c>
      <c r="L803" s="1203">
        <v>5724</v>
      </c>
      <c r="M803">
        <v>8</v>
      </c>
      <c r="N803">
        <v>0</v>
      </c>
      <c r="O803">
        <v>35</v>
      </c>
      <c r="P803">
        <v>0</v>
      </c>
    </row>
    <row r="804" spans="11:16">
      <c r="K804" t="s">
        <v>743</v>
      </c>
      <c r="L804" s="1203">
        <v>5695</v>
      </c>
      <c r="M804">
        <v>2</v>
      </c>
      <c r="N804">
        <v>0</v>
      </c>
      <c r="O804">
        <v>0</v>
      </c>
      <c r="P804">
        <v>0</v>
      </c>
    </row>
    <row r="805" spans="11:16">
      <c r="K805" t="s">
        <v>1815</v>
      </c>
      <c r="L805" s="1203">
        <v>5400</v>
      </c>
      <c r="M805">
        <v>1</v>
      </c>
      <c r="N805">
        <v>0</v>
      </c>
      <c r="O805">
        <v>1</v>
      </c>
      <c r="P805">
        <v>0</v>
      </c>
    </row>
    <row r="806" spans="11:16">
      <c r="K806" t="s">
        <v>1816</v>
      </c>
      <c r="L806" s="1203">
        <v>5088</v>
      </c>
      <c r="M806">
        <v>0</v>
      </c>
      <c r="N806">
        <v>0</v>
      </c>
      <c r="O806">
        <v>1</v>
      </c>
      <c r="P806">
        <v>0</v>
      </c>
    </row>
    <row r="807" spans="11:16">
      <c r="K807" t="s">
        <v>1817</v>
      </c>
      <c r="L807" s="1203">
        <v>4958</v>
      </c>
      <c r="M807">
        <v>11</v>
      </c>
      <c r="N807">
        <v>1</v>
      </c>
      <c r="O807">
        <v>9</v>
      </c>
      <c r="P807">
        <v>0</v>
      </c>
    </row>
    <row r="808" spans="11:16">
      <c r="K808" t="s">
        <v>1818</v>
      </c>
      <c r="L808" s="1203">
        <v>4958</v>
      </c>
      <c r="M808">
        <v>0</v>
      </c>
      <c r="N808">
        <v>10</v>
      </c>
      <c r="O808">
        <v>3</v>
      </c>
      <c r="P808">
        <v>0</v>
      </c>
    </row>
    <row r="809" spans="11:16">
      <c r="K809" t="s">
        <v>1819</v>
      </c>
      <c r="L809" s="1203">
        <v>4890</v>
      </c>
      <c r="M809">
        <v>5</v>
      </c>
      <c r="N809">
        <v>3</v>
      </c>
      <c r="O809">
        <v>19</v>
      </c>
      <c r="P809">
        <v>0</v>
      </c>
    </row>
    <row r="810" spans="11:16">
      <c r="K810" t="s">
        <v>1820</v>
      </c>
      <c r="L810" s="1203">
        <v>4475</v>
      </c>
      <c r="M810">
        <v>0</v>
      </c>
      <c r="N810">
        <v>5</v>
      </c>
      <c r="O810">
        <v>4</v>
      </c>
      <c r="P810">
        <v>0</v>
      </c>
    </row>
    <row r="811" spans="11:16">
      <c r="K811" t="s">
        <v>1821</v>
      </c>
      <c r="L811" s="1203">
        <v>4475</v>
      </c>
      <c r="M811">
        <v>2</v>
      </c>
      <c r="N811">
        <v>1</v>
      </c>
      <c r="O811">
        <v>1</v>
      </c>
      <c r="P811">
        <v>0</v>
      </c>
    </row>
    <row r="812" spans="11:16">
      <c r="K812" t="s">
        <v>1822</v>
      </c>
      <c r="L812" s="1203">
        <v>4417</v>
      </c>
      <c r="M812">
        <v>0</v>
      </c>
      <c r="N812">
        <v>4</v>
      </c>
      <c r="O812">
        <v>1</v>
      </c>
      <c r="P812">
        <v>0</v>
      </c>
    </row>
    <row r="813" spans="11:16">
      <c r="K813" t="s">
        <v>1823</v>
      </c>
      <c r="L813" s="1203">
        <v>4399</v>
      </c>
      <c r="M813">
        <v>0</v>
      </c>
      <c r="N813">
        <v>9</v>
      </c>
      <c r="O813">
        <v>3</v>
      </c>
      <c r="P813">
        <v>0</v>
      </c>
    </row>
    <row r="814" spans="11:16">
      <c r="K814" t="s">
        <v>1824</v>
      </c>
      <c r="L814" s="1203">
        <v>4393.4468894322199</v>
      </c>
      <c r="M814">
        <v>2</v>
      </c>
      <c r="N814">
        <v>0</v>
      </c>
      <c r="O814">
        <v>0</v>
      </c>
      <c r="P814">
        <v>0</v>
      </c>
    </row>
    <row r="815" spans="11:16">
      <c r="K815" t="s">
        <v>1825</v>
      </c>
      <c r="L815" s="1203">
        <v>4393.4468894322199</v>
      </c>
      <c r="M815">
        <v>0</v>
      </c>
      <c r="N815">
        <v>2</v>
      </c>
      <c r="O815">
        <v>1</v>
      </c>
      <c r="P815">
        <v>0</v>
      </c>
    </row>
    <row r="816" spans="11:16">
      <c r="K816" t="s">
        <v>731</v>
      </c>
      <c r="L816" s="1203">
        <v>4393.4468894322199</v>
      </c>
      <c r="M816">
        <v>2</v>
      </c>
      <c r="N816">
        <v>0</v>
      </c>
      <c r="O816">
        <v>2</v>
      </c>
      <c r="P816">
        <v>0</v>
      </c>
    </row>
    <row r="817" spans="11:16">
      <c r="K817" t="s">
        <v>1826</v>
      </c>
      <c r="L817" s="1203">
        <v>4393.4468894322199</v>
      </c>
      <c r="M817">
        <v>0</v>
      </c>
      <c r="N817">
        <v>2</v>
      </c>
      <c r="O817">
        <v>0</v>
      </c>
      <c r="P817">
        <v>0</v>
      </c>
    </row>
    <row r="818" spans="11:16">
      <c r="K818" t="s">
        <v>1827</v>
      </c>
      <c r="L818" s="1203">
        <v>4393.4468894322199</v>
      </c>
      <c r="M818">
        <v>0</v>
      </c>
      <c r="N818">
        <v>2</v>
      </c>
      <c r="O818">
        <v>1</v>
      </c>
      <c r="P818">
        <v>0</v>
      </c>
    </row>
    <row r="819" spans="11:16">
      <c r="K819" t="s">
        <v>1828</v>
      </c>
      <c r="L819" s="1203">
        <v>4393.4468894322199</v>
      </c>
      <c r="M819">
        <v>1</v>
      </c>
      <c r="N819">
        <v>1</v>
      </c>
      <c r="O819">
        <v>3</v>
      </c>
      <c r="P819">
        <v>0</v>
      </c>
    </row>
    <row r="820" spans="11:16">
      <c r="K820" t="s">
        <v>1829</v>
      </c>
      <c r="L820" s="1203">
        <v>4393.4468894322199</v>
      </c>
      <c r="M820">
        <v>0</v>
      </c>
      <c r="N820">
        <v>2</v>
      </c>
      <c r="O820">
        <v>4</v>
      </c>
      <c r="P820">
        <v>0</v>
      </c>
    </row>
    <row r="821" spans="11:16">
      <c r="K821" t="s">
        <v>1830</v>
      </c>
      <c r="L821" s="1203">
        <v>4393.4468894322199</v>
      </c>
      <c r="M821">
        <v>0</v>
      </c>
      <c r="N821">
        <v>2</v>
      </c>
      <c r="O821">
        <v>0</v>
      </c>
      <c r="P821">
        <v>0</v>
      </c>
    </row>
    <row r="822" spans="11:16">
      <c r="K822" t="s">
        <v>1831</v>
      </c>
      <c r="L822" s="1203">
        <v>4393.4468894322199</v>
      </c>
      <c r="M822">
        <v>2</v>
      </c>
      <c r="N822">
        <v>0</v>
      </c>
      <c r="O822">
        <v>2</v>
      </c>
      <c r="P822">
        <v>0</v>
      </c>
    </row>
    <row r="823" spans="11:16">
      <c r="K823" t="s">
        <v>1832</v>
      </c>
      <c r="L823" s="1203">
        <v>4393.4468894322199</v>
      </c>
      <c r="M823">
        <v>2</v>
      </c>
      <c r="N823">
        <v>0</v>
      </c>
      <c r="O823">
        <v>1</v>
      </c>
      <c r="P823">
        <v>0</v>
      </c>
    </row>
    <row r="824" spans="11:16">
      <c r="K824" t="s">
        <v>1833</v>
      </c>
      <c r="L824" s="1203">
        <v>4393.4468894322199</v>
      </c>
      <c r="M824">
        <v>2</v>
      </c>
      <c r="N824">
        <v>0</v>
      </c>
      <c r="O824">
        <v>1</v>
      </c>
      <c r="P824">
        <v>0</v>
      </c>
    </row>
    <row r="825" spans="11:16">
      <c r="K825" t="s">
        <v>1834</v>
      </c>
      <c r="L825" s="1203">
        <v>4393.4468894322199</v>
      </c>
      <c r="M825">
        <v>1</v>
      </c>
      <c r="N825">
        <v>1</v>
      </c>
      <c r="O825">
        <v>2</v>
      </c>
      <c r="P825">
        <v>0</v>
      </c>
    </row>
    <row r="826" spans="11:16">
      <c r="K826" t="s">
        <v>1835</v>
      </c>
      <c r="L826" s="1203">
        <v>4393.4468894322199</v>
      </c>
      <c r="M826">
        <v>1</v>
      </c>
      <c r="N826">
        <v>1</v>
      </c>
      <c r="O826">
        <v>2</v>
      </c>
      <c r="P826">
        <v>0</v>
      </c>
    </row>
    <row r="827" spans="11:16">
      <c r="K827" t="s">
        <v>1836</v>
      </c>
      <c r="L827" s="1203">
        <v>4393.4468894322199</v>
      </c>
      <c r="M827">
        <v>0</v>
      </c>
      <c r="N827">
        <v>2</v>
      </c>
      <c r="O827">
        <v>1</v>
      </c>
      <c r="P827">
        <v>0</v>
      </c>
    </row>
    <row r="828" spans="11:16">
      <c r="K828" t="s">
        <v>1837</v>
      </c>
      <c r="L828" s="1203">
        <v>4393.4468894322199</v>
      </c>
      <c r="M828">
        <v>2</v>
      </c>
      <c r="N828">
        <v>0</v>
      </c>
      <c r="O828">
        <v>4</v>
      </c>
      <c r="P828">
        <v>0</v>
      </c>
    </row>
    <row r="829" spans="11:16">
      <c r="K829" t="s">
        <v>1838</v>
      </c>
      <c r="L829" s="1203">
        <v>4393.4468894322199</v>
      </c>
      <c r="M829">
        <v>1</v>
      </c>
      <c r="N829">
        <v>1</v>
      </c>
      <c r="O829">
        <v>2</v>
      </c>
      <c r="P829">
        <v>0</v>
      </c>
    </row>
    <row r="830" spans="11:16">
      <c r="K830" t="s">
        <v>713</v>
      </c>
      <c r="L830" s="1203">
        <v>4393.4468894322199</v>
      </c>
      <c r="M830">
        <v>2</v>
      </c>
      <c r="N830">
        <v>0</v>
      </c>
      <c r="O830">
        <v>2</v>
      </c>
      <c r="P830">
        <v>0</v>
      </c>
    </row>
    <row r="831" spans="11:16">
      <c r="K831" t="s">
        <v>1839</v>
      </c>
      <c r="L831" s="1203">
        <v>4393.4468894322199</v>
      </c>
      <c r="M831">
        <v>0</v>
      </c>
      <c r="N831">
        <v>2</v>
      </c>
      <c r="O831">
        <v>2</v>
      </c>
      <c r="P831">
        <v>0</v>
      </c>
    </row>
    <row r="832" spans="11:16">
      <c r="K832" t="s">
        <v>1840</v>
      </c>
      <c r="L832" s="1203">
        <v>4393.4468894322199</v>
      </c>
      <c r="M832">
        <v>2</v>
      </c>
      <c r="N832">
        <v>0</v>
      </c>
      <c r="O832">
        <v>1</v>
      </c>
      <c r="P832">
        <v>0</v>
      </c>
    </row>
    <row r="833" spans="11:16">
      <c r="K833" t="s">
        <v>1841</v>
      </c>
      <c r="L833" s="1203">
        <v>4303</v>
      </c>
      <c r="M833">
        <v>2</v>
      </c>
      <c r="N833">
        <v>0</v>
      </c>
      <c r="O833">
        <v>2</v>
      </c>
      <c r="P833">
        <v>0</v>
      </c>
    </row>
    <row r="834" spans="11:16">
      <c r="K834" t="s">
        <v>1842</v>
      </c>
      <c r="L834" s="1203">
        <v>4094</v>
      </c>
      <c r="M834">
        <v>0</v>
      </c>
      <c r="N834">
        <v>3</v>
      </c>
      <c r="O834">
        <v>2</v>
      </c>
      <c r="P834">
        <v>0</v>
      </c>
    </row>
    <row r="835" spans="11:16">
      <c r="K835" t="s">
        <v>1843</v>
      </c>
      <c r="L835" s="1203">
        <v>3882</v>
      </c>
      <c r="M835">
        <v>1</v>
      </c>
      <c r="N835">
        <v>0</v>
      </c>
      <c r="O835">
        <v>4</v>
      </c>
      <c r="P835">
        <v>0</v>
      </c>
    </row>
    <row r="836" spans="11:16">
      <c r="K836" t="s">
        <v>1844</v>
      </c>
      <c r="L836" s="1203">
        <v>3592</v>
      </c>
      <c r="M836">
        <v>0</v>
      </c>
      <c r="N836">
        <v>1</v>
      </c>
      <c r="O836">
        <v>5</v>
      </c>
      <c r="P836">
        <v>0</v>
      </c>
    </row>
    <row r="837" spans="11:16">
      <c r="K837" t="s">
        <v>1845</v>
      </c>
      <c r="L837" s="1203">
        <v>3310</v>
      </c>
      <c r="M837">
        <v>1</v>
      </c>
      <c r="N837">
        <v>0</v>
      </c>
      <c r="O837">
        <v>1</v>
      </c>
      <c r="P837">
        <v>0</v>
      </c>
    </row>
    <row r="838" spans="11:16">
      <c r="K838" t="s">
        <v>750</v>
      </c>
      <c r="L838" s="1203">
        <v>3266</v>
      </c>
      <c r="M838">
        <v>1</v>
      </c>
      <c r="N838">
        <v>0</v>
      </c>
      <c r="O838">
        <v>0</v>
      </c>
      <c r="P838">
        <v>0</v>
      </c>
    </row>
    <row r="839" spans="11:16">
      <c r="K839" t="s">
        <v>732</v>
      </c>
      <c r="L839" s="1203">
        <v>3198</v>
      </c>
      <c r="M839">
        <v>0</v>
      </c>
      <c r="N839">
        <v>4</v>
      </c>
      <c r="O839">
        <v>1</v>
      </c>
      <c r="P839">
        <v>0</v>
      </c>
    </row>
    <row r="840" spans="11:16">
      <c r="K840" t="s">
        <v>1846</v>
      </c>
      <c r="L840" s="1203">
        <v>2991</v>
      </c>
      <c r="M840">
        <v>0</v>
      </c>
      <c r="N840">
        <v>6</v>
      </c>
      <c r="O840">
        <v>2</v>
      </c>
      <c r="P840">
        <v>0</v>
      </c>
    </row>
    <row r="841" spans="11:16">
      <c r="K841" t="s">
        <v>1847</v>
      </c>
      <c r="L841" s="1203">
        <v>2977</v>
      </c>
      <c r="M841">
        <v>2</v>
      </c>
      <c r="N841">
        <v>1</v>
      </c>
      <c r="O841">
        <v>3</v>
      </c>
      <c r="P841">
        <v>0</v>
      </c>
    </row>
    <row r="842" spans="11:16">
      <c r="K842" t="s">
        <v>1848</v>
      </c>
      <c r="L842" s="1203">
        <v>2863</v>
      </c>
      <c r="M842">
        <v>0</v>
      </c>
      <c r="N842">
        <v>7</v>
      </c>
      <c r="O842">
        <v>0</v>
      </c>
      <c r="P842">
        <v>0</v>
      </c>
    </row>
    <row r="843" spans="11:16">
      <c r="K843" t="s">
        <v>708</v>
      </c>
      <c r="L843" s="1203">
        <v>2805</v>
      </c>
      <c r="M843">
        <v>1</v>
      </c>
      <c r="N843">
        <v>0</v>
      </c>
      <c r="O843">
        <v>2</v>
      </c>
      <c r="P843">
        <v>0</v>
      </c>
    </row>
    <row r="844" spans="11:16">
      <c r="K844" t="s">
        <v>1849</v>
      </c>
      <c r="L844" s="1203">
        <v>2740</v>
      </c>
      <c r="M844">
        <v>2</v>
      </c>
      <c r="N844">
        <v>1</v>
      </c>
      <c r="O844">
        <v>45</v>
      </c>
      <c r="P844">
        <v>0</v>
      </c>
    </row>
    <row r="845" spans="11:16">
      <c r="K845" t="s">
        <v>735</v>
      </c>
      <c r="L845" s="1203">
        <v>2639</v>
      </c>
      <c r="M845">
        <v>0</v>
      </c>
      <c r="N845">
        <v>3</v>
      </c>
      <c r="O845">
        <v>1</v>
      </c>
      <c r="P845">
        <v>0</v>
      </c>
    </row>
    <row r="846" spans="11:16">
      <c r="K846" t="s">
        <v>1850</v>
      </c>
      <c r="L846" s="1203">
        <v>2603</v>
      </c>
      <c r="M846">
        <v>0</v>
      </c>
      <c r="N846">
        <v>4</v>
      </c>
      <c r="O846">
        <v>1</v>
      </c>
      <c r="P846">
        <v>0</v>
      </c>
    </row>
    <row r="847" spans="11:16">
      <c r="K847" t="s">
        <v>1851</v>
      </c>
      <c r="L847" s="1203">
        <v>2574</v>
      </c>
      <c r="M847">
        <v>0</v>
      </c>
      <c r="N847">
        <v>4</v>
      </c>
      <c r="O847">
        <v>0</v>
      </c>
      <c r="P847">
        <v>0</v>
      </c>
    </row>
    <row r="848" spans="11:16">
      <c r="K848" t="s">
        <v>1852</v>
      </c>
      <c r="L848" s="1203">
        <v>2478</v>
      </c>
      <c r="M848">
        <v>1</v>
      </c>
      <c r="N848">
        <v>0</v>
      </c>
      <c r="O848">
        <v>2</v>
      </c>
      <c r="P848">
        <v>0</v>
      </c>
    </row>
    <row r="849" spans="11:16">
      <c r="K849" t="s">
        <v>761</v>
      </c>
      <c r="L849" s="1203">
        <v>2464</v>
      </c>
      <c r="M849">
        <v>0</v>
      </c>
      <c r="N849">
        <v>7</v>
      </c>
      <c r="O849">
        <v>1</v>
      </c>
      <c r="P849">
        <v>0</v>
      </c>
    </row>
    <row r="850" spans="11:16">
      <c r="K850" t="s">
        <v>1853</v>
      </c>
      <c r="L850" s="1203">
        <v>2436</v>
      </c>
      <c r="M850">
        <v>0</v>
      </c>
      <c r="N850">
        <v>7</v>
      </c>
      <c r="O850">
        <v>2</v>
      </c>
      <c r="P850">
        <v>0</v>
      </c>
    </row>
    <row r="851" spans="11:16">
      <c r="K851" t="s">
        <v>1854</v>
      </c>
      <c r="L851" s="1203">
        <v>2416</v>
      </c>
      <c r="M851">
        <v>1</v>
      </c>
      <c r="N851">
        <v>0</v>
      </c>
      <c r="O851">
        <v>1</v>
      </c>
      <c r="P851">
        <v>0</v>
      </c>
    </row>
    <row r="852" spans="11:16">
      <c r="K852" t="s">
        <v>1855</v>
      </c>
      <c r="L852" s="1203">
        <v>2358</v>
      </c>
      <c r="M852">
        <v>1</v>
      </c>
      <c r="N852">
        <v>0</v>
      </c>
      <c r="O852">
        <v>43</v>
      </c>
      <c r="P852">
        <v>0</v>
      </c>
    </row>
    <row r="853" spans="11:16">
      <c r="K853" t="s">
        <v>1856</v>
      </c>
      <c r="L853" s="1203">
        <v>2236</v>
      </c>
      <c r="M853">
        <v>0</v>
      </c>
      <c r="N853">
        <v>6</v>
      </c>
      <c r="O853">
        <v>2</v>
      </c>
      <c r="P853">
        <v>0</v>
      </c>
    </row>
    <row r="854" spans="11:16">
      <c r="K854" t="s">
        <v>738</v>
      </c>
      <c r="L854" s="1203">
        <v>2233</v>
      </c>
      <c r="M854">
        <v>2</v>
      </c>
      <c r="N854">
        <v>2</v>
      </c>
      <c r="O854">
        <v>2</v>
      </c>
      <c r="P854">
        <v>0</v>
      </c>
    </row>
    <row r="855" spans="11:16">
      <c r="K855" t="s">
        <v>754</v>
      </c>
      <c r="L855" s="1203">
        <v>2196.72344471611</v>
      </c>
      <c r="M855">
        <v>1</v>
      </c>
      <c r="N855">
        <v>0</v>
      </c>
      <c r="O855">
        <v>0</v>
      </c>
      <c r="P855">
        <v>0</v>
      </c>
    </row>
    <row r="856" spans="11:16">
      <c r="K856" t="s">
        <v>1857</v>
      </c>
      <c r="L856" s="1203">
        <v>2196.72344471611</v>
      </c>
      <c r="M856">
        <v>1</v>
      </c>
      <c r="N856">
        <v>0</v>
      </c>
      <c r="O856">
        <v>1</v>
      </c>
      <c r="P856">
        <v>0</v>
      </c>
    </row>
    <row r="857" spans="11:16">
      <c r="K857" t="s">
        <v>1858</v>
      </c>
      <c r="L857" s="1203">
        <v>2196.72344471611</v>
      </c>
      <c r="M857">
        <v>0</v>
      </c>
      <c r="N857">
        <v>1</v>
      </c>
      <c r="O857">
        <v>1</v>
      </c>
      <c r="P857">
        <v>0</v>
      </c>
    </row>
    <row r="858" spans="11:16">
      <c r="K858" t="s">
        <v>1859</v>
      </c>
      <c r="L858" s="1203">
        <v>2196.72344471611</v>
      </c>
      <c r="M858">
        <v>1</v>
      </c>
      <c r="N858">
        <v>0</v>
      </c>
      <c r="O858">
        <v>0</v>
      </c>
      <c r="P858">
        <v>0</v>
      </c>
    </row>
    <row r="859" spans="11:16">
      <c r="K859" t="s">
        <v>1860</v>
      </c>
      <c r="L859" s="1203">
        <v>2196.72344471611</v>
      </c>
      <c r="M859">
        <v>1</v>
      </c>
      <c r="N859">
        <v>0</v>
      </c>
      <c r="O859">
        <v>1</v>
      </c>
      <c r="P859">
        <v>0</v>
      </c>
    </row>
    <row r="860" spans="11:16">
      <c r="K860" t="s">
        <v>752</v>
      </c>
      <c r="L860" s="1203">
        <v>2196.72344471611</v>
      </c>
      <c r="M860">
        <v>1</v>
      </c>
      <c r="N860">
        <v>0</v>
      </c>
      <c r="O860">
        <v>0</v>
      </c>
      <c r="P860">
        <v>0</v>
      </c>
    </row>
    <row r="861" spans="11:16">
      <c r="K861" t="s">
        <v>1861</v>
      </c>
      <c r="L861" s="1203">
        <v>2196.72344471611</v>
      </c>
      <c r="M861">
        <v>0</v>
      </c>
      <c r="N861">
        <v>1</v>
      </c>
      <c r="O861">
        <v>0</v>
      </c>
      <c r="P861">
        <v>0</v>
      </c>
    </row>
    <row r="862" spans="11:16">
      <c r="K862" t="s">
        <v>1862</v>
      </c>
      <c r="L862" s="1203">
        <v>2196.72344471611</v>
      </c>
      <c r="M862">
        <v>1</v>
      </c>
      <c r="N862">
        <v>0</v>
      </c>
      <c r="O862">
        <v>1</v>
      </c>
      <c r="P862">
        <v>0</v>
      </c>
    </row>
    <row r="863" spans="11:16">
      <c r="K863" t="s">
        <v>1863</v>
      </c>
      <c r="L863" s="1203">
        <v>2196.72344471611</v>
      </c>
      <c r="M863">
        <v>1</v>
      </c>
      <c r="N863">
        <v>0</v>
      </c>
      <c r="O863">
        <v>1</v>
      </c>
      <c r="P863">
        <v>0</v>
      </c>
    </row>
    <row r="864" spans="11:16">
      <c r="K864" t="s">
        <v>1864</v>
      </c>
      <c r="L864" s="1203">
        <v>2196.72344471611</v>
      </c>
      <c r="M864">
        <v>1</v>
      </c>
      <c r="N864">
        <v>0</v>
      </c>
      <c r="O864">
        <v>0</v>
      </c>
      <c r="P864">
        <v>0</v>
      </c>
    </row>
    <row r="865" spans="11:16">
      <c r="K865" t="s">
        <v>1865</v>
      </c>
      <c r="L865" s="1203">
        <v>2196.72344471611</v>
      </c>
      <c r="M865">
        <v>1</v>
      </c>
      <c r="N865">
        <v>0</v>
      </c>
      <c r="O865">
        <v>1</v>
      </c>
      <c r="P865">
        <v>0</v>
      </c>
    </row>
    <row r="866" spans="11:16">
      <c r="K866" t="s">
        <v>1866</v>
      </c>
      <c r="L866" s="1203">
        <v>2196.72344471611</v>
      </c>
      <c r="M866">
        <v>0</v>
      </c>
      <c r="N866">
        <v>1</v>
      </c>
      <c r="O866">
        <v>1</v>
      </c>
      <c r="P866">
        <v>0</v>
      </c>
    </row>
    <row r="867" spans="11:16">
      <c r="K867" t="s">
        <v>1867</v>
      </c>
      <c r="L867" s="1203">
        <v>2196.72344471611</v>
      </c>
      <c r="M867">
        <v>1</v>
      </c>
      <c r="N867">
        <v>0</v>
      </c>
      <c r="O867">
        <v>1</v>
      </c>
      <c r="P867">
        <v>0</v>
      </c>
    </row>
    <row r="868" spans="11:16">
      <c r="K868" t="s">
        <v>1868</v>
      </c>
      <c r="L868" s="1203">
        <v>2196.72344471611</v>
      </c>
      <c r="M868">
        <v>0</v>
      </c>
      <c r="N868">
        <v>1</v>
      </c>
      <c r="O868">
        <v>0</v>
      </c>
      <c r="P868">
        <v>0</v>
      </c>
    </row>
    <row r="869" spans="11:16">
      <c r="K869" t="s">
        <v>1869</v>
      </c>
      <c r="L869" s="1203">
        <v>2196.72344471611</v>
      </c>
      <c r="M869">
        <v>1</v>
      </c>
      <c r="N869">
        <v>0</v>
      </c>
      <c r="O869">
        <v>1</v>
      </c>
      <c r="P869">
        <v>0</v>
      </c>
    </row>
    <row r="870" spans="11:16">
      <c r="K870" t="s">
        <v>1870</v>
      </c>
      <c r="L870" s="1203">
        <v>2196.72344471611</v>
      </c>
      <c r="M870">
        <v>1</v>
      </c>
      <c r="N870">
        <v>0</v>
      </c>
      <c r="O870">
        <v>0</v>
      </c>
      <c r="P870">
        <v>0</v>
      </c>
    </row>
    <row r="871" spans="11:16">
      <c r="K871" t="s">
        <v>1871</v>
      </c>
      <c r="L871" s="1203">
        <v>2196.72344471611</v>
      </c>
      <c r="M871">
        <v>1</v>
      </c>
      <c r="N871">
        <v>0</v>
      </c>
      <c r="O871">
        <v>6</v>
      </c>
      <c r="P871">
        <v>0</v>
      </c>
    </row>
    <row r="872" spans="11:16">
      <c r="K872" t="s">
        <v>1872</v>
      </c>
      <c r="L872" s="1203">
        <v>2196.72344471611</v>
      </c>
      <c r="M872">
        <v>0</v>
      </c>
      <c r="N872">
        <v>1</v>
      </c>
      <c r="O872">
        <v>0</v>
      </c>
      <c r="P872">
        <v>1</v>
      </c>
    </row>
    <row r="873" spans="11:16">
      <c r="K873" t="s">
        <v>1873</v>
      </c>
      <c r="L873" s="1203">
        <v>2196.72344471611</v>
      </c>
      <c r="M873">
        <v>0</v>
      </c>
      <c r="N873">
        <v>1</v>
      </c>
      <c r="O873">
        <v>1</v>
      </c>
      <c r="P873">
        <v>0</v>
      </c>
    </row>
    <row r="874" spans="11:16">
      <c r="K874" t="s">
        <v>702</v>
      </c>
      <c r="L874" s="1203">
        <v>2196.72344471611</v>
      </c>
      <c r="M874">
        <v>1</v>
      </c>
      <c r="N874">
        <v>0</v>
      </c>
      <c r="O874">
        <v>0</v>
      </c>
      <c r="P874">
        <v>0</v>
      </c>
    </row>
    <row r="875" spans="11:16">
      <c r="K875" t="s">
        <v>1874</v>
      </c>
      <c r="L875" s="1203">
        <v>2196.72344471611</v>
      </c>
      <c r="M875">
        <v>1</v>
      </c>
      <c r="N875">
        <v>0</v>
      </c>
      <c r="O875">
        <v>2</v>
      </c>
      <c r="P875">
        <v>0</v>
      </c>
    </row>
    <row r="876" spans="11:16">
      <c r="K876" t="s">
        <v>742</v>
      </c>
      <c r="L876" s="1203">
        <v>2196.72344471611</v>
      </c>
      <c r="M876">
        <v>1</v>
      </c>
      <c r="N876">
        <v>0</v>
      </c>
      <c r="O876">
        <v>1</v>
      </c>
      <c r="P876">
        <v>0</v>
      </c>
    </row>
    <row r="877" spans="11:16">
      <c r="K877" t="s">
        <v>1875</v>
      </c>
      <c r="L877" s="1203">
        <v>2196.72344471611</v>
      </c>
      <c r="M877">
        <v>1</v>
      </c>
      <c r="N877">
        <v>0</v>
      </c>
      <c r="O877">
        <v>6</v>
      </c>
      <c r="P877">
        <v>0</v>
      </c>
    </row>
    <row r="878" spans="11:16">
      <c r="K878" t="s">
        <v>1876</v>
      </c>
      <c r="L878" s="1203">
        <v>2196.72344471611</v>
      </c>
      <c r="M878">
        <v>1</v>
      </c>
      <c r="N878">
        <v>0</v>
      </c>
      <c r="O878">
        <v>0</v>
      </c>
      <c r="P878">
        <v>0</v>
      </c>
    </row>
    <row r="879" spans="11:16">
      <c r="K879" t="s">
        <v>1877</v>
      </c>
      <c r="L879" s="1203">
        <v>2196.72344471611</v>
      </c>
      <c r="M879">
        <v>0</v>
      </c>
      <c r="N879">
        <v>1</v>
      </c>
      <c r="O879">
        <v>1</v>
      </c>
      <c r="P879">
        <v>0</v>
      </c>
    </row>
    <row r="880" spans="11:16">
      <c r="K880" t="s">
        <v>726</v>
      </c>
      <c r="L880" s="1203">
        <v>2196.72344471611</v>
      </c>
      <c r="M880">
        <v>1</v>
      </c>
      <c r="N880">
        <v>0</v>
      </c>
      <c r="O880">
        <v>4</v>
      </c>
      <c r="P880">
        <v>0</v>
      </c>
    </row>
    <row r="881" spans="11:16">
      <c r="K881" t="s">
        <v>739</v>
      </c>
      <c r="L881" s="1203">
        <v>2196.72344471611</v>
      </c>
      <c r="M881">
        <v>0</v>
      </c>
      <c r="N881">
        <v>1</v>
      </c>
      <c r="O881">
        <v>0</v>
      </c>
      <c r="P881">
        <v>0</v>
      </c>
    </row>
    <row r="882" spans="11:16">
      <c r="K882" t="s">
        <v>623</v>
      </c>
      <c r="L882" s="1203">
        <v>2196.72344471611</v>
      </c>
      <c r="M882">
        <v>1</v>
      </c>
      <c r="N882">
        <v>0</v>
      </c>
      <c r="O882">
        <v>1</v>
      </c>
      <c r="P882">
        <v>0</v>
      </c>
    </row>
    <row r="883" spans="11:16">
      <c r="K883" t="s">
        <v>700</v>
      </c>
      <c r="L883" s="1203">
        <v>2196.72344471611</v>
      </c>
      <c r="M883">
        <v>1</v>
      </c>
      <c r="N883">
        <v>0</v>
      </c>
      <c r="O883">
        <v>1</v>
      </c>
      <c r="P883">
        <v>0</v>
      </c>
    </row>
    <row r="884" spans="11:16">
      <c r="K884" t="s">
        <v>1878</v>
      </c>
      <c r="L884" s="1203">
        <v>2196.72344471611</v>
      </c>
      <c r="M884">
        <v>0</v>
      </c>
      <c r="N884">
        <v>1</v>
      </c>
      <c r="O884">
        <v>0</v>
      </c>
      <c r="P884">
        <v>0</v>
      </c>
    </row>
    <row r="885" spans="11:16">
      <c r="K885" t="s">
        <v>1879</v>
      </c>
      <c r="L885" s="1203">
        <v>2196.72344471611</v>
      </c>
      <c r="M885">
        <v>1</v>
      </c>
      <c r="N885">
        <v>0</v>
      </c>
      <c r="O885">
        <v>0</v>
      </c>
      <c r="P885">
        <v>0</v>
      </c>
    </row>
    <row r="886" spans="11:16">
      <c r="K886" t="s">
        <v>1880</v>
      </c>
      <c r="L886" s="1203">
        <v>2196.72344471611</v>
      </c>
      <c r="M886">
        <v>1</v>
      </c>
      <c r="N886">
        <v>0</v>
      </c>
      <c r="O886">
        <v>0</v>
      </c>
      <c r="P886">
        <v>0</v>
      </c>
    </row>
    <row r="887" spans="11:16">
      <c r="K887" t="s">
        <v>772</v>
      </c>
      <c r="L887" s="1203">
        <v>2196.72344471611</v>
      </c>
      <c r="M887">
        <v>0</v>
      </c>
      <c r="N887">
        <v>1</v>
      </c>
      <c r="O887">
        <v>0</v>
      </c>
      <c r="P887">
        <v>0</v>
      </c>
    </row>
    <row r="888" spans="11:16">
      <c r="K888" t="s">
        <v>724</v>
      </c>
      <c r="L888" s="1203">
        <v>2196.72344471611</v>
      </c>
      <c r="M888">
        <v>0</v>
      </c>
      <c r="N888">
        <v>1</v>
      </c>
      <c r="O888">
        <v>0</v>
      </c>
      <c r="P888">
        <v>0</v>
      </c>
    </row>
    <row r="889" spans="11:16">
      <c r="K889" t="s">
        <v>1881</v>
      </c>
      <c r="L889" s="1203">
        <v>2196.72344471611</v>
      </c>
      <c r="M889">
        <v>0</v>
      </c>
      <c r="N889">
        <v>1</v>
      </c>
      <c r="O889">
        <v>1</v>
      </c>
      <c r="P889">
        <v>0</v>
      </c>
    </row>
    <row r="890" spans="11:16">
      <c r="K890" t="s">
        <v>1882</v>
      </c>
      <c r="L890" s="1203">
        <v>2189</v>
      </c>
      <c r="M890">
        <v>0</v>
      </c>
      <c r="N890">
        <v>4</v>
      </c>
      <c r="O890">
        <v>0</v>
      </c>
      <c r="P890">
        <v>0</v>
      </c>
    </row>
    <row r="891" spans="11:16">
      <c r="K891" t="s">
        <v>741</v>
      </c>
      <c r="L891" s="1203">
        <v>2104</v>
      </c>
      <c r="M891">
        <v>0</v>
      </c>
      <c r="N891">
        <v>0</v>
      </c>
      <c r="O891">
        <v>1</v>
      </c>
      <c r="P891">
        <v>0</v>
      </c>
    </row>
    <row r="892" spans="11:16">
      <c r="K892" t="s">
        <v>1883</v>
      </c>
      <c r="L892" s="1203">
        <v>1939</v>
      </c>
      <c r="M892">
        <v>0</v>
      </c>
      <c r="N892">
        <v>4</v>
      </c>
      <c r="O892">
        <v>1</v>
      </c>
      <c r="P892">
        <v>0</v>
      </c>
    </row>
    <row r="893" spans="11:16">
      <c r="K893" t="s">
        <v>1884</v>
      </c>
      <c r="L893" s="1203">
        <v>1866</v>
      </c>
      <c r="M893">
        <v>3</v>
      </c>
      <c r="N893">
        <v>0</v>
      </c>
      <c r="O893">
        <v>11</v>
      </c>
      <c r="P893">
        <v>0</v>
      </c>
    </row>
    <row r="894" spans="11:16">
      <c r="K894" t="s">
        <v>737</v>
      </c>
      <c r="L894" s="1203">
        <v>1856</v>
      </c>
      <c r="M894">
        <v>0</v>
      </c>
      <c r="N894">
        <v>1</v>
      </c>
      <c r="O894">
        <v>0</v>
      </c>
      <c r="P894">
        <v>0</v>
      </c>
    </row>
    <row r="895" spans="11:16">
      <c r="K895" t="s">
        <v>745</v>
      </c>
      <c r="L895" s="1203">
        <v>1674</v>
      </c>
      <c r="M895">
        <v>0</v>
      </c>
      <c r="N895">
        <v>5</v>
      </c>
      <c r="O895">
        <v>0</v>
      </c>
      <c r="P895">
        <v>0</v>
      </c>
    </row>
    <row r="896" spans="11:16">
      <c r="K896" t="s">
        <v>1885</v>
      </c>
      <c r="L896" s="1203">
        <v>1672</v>
      </c>
      <c r="M896">
        <v>3</v>
      </c>
      <c r="N896">
        <v>2</v>
      </c>
      <c r="O896">
        <v>5</v>
      </c>
      <c r="P896">
        <v>0</v>
      </c>
    </row>
    <row r="897" spans="11:16">
      <c r="K897" t="s">
        <v>1886</v>
      </c>
      <c r="L897" s="1203">
        <v>1668</v>
      </c>
      <c r="M897">
        <v>0</v>
      </c>
      <c r="N897">
        <v>3</v>
      </c>
      <c r="O897">
        <v>1</v>
      </c>
      <c r="P897">
        <v>0</v>
      </c>
    </row>
    <row r="898" spans="11:16">
      <c r="K898" t="s">
        <v>1887</v>
      </c>
      <c r="L898" s="1203">
        <v>1628</v>
      </c>
      <c r="M898">
        <v>0</v>
      </c>
      <c r="N898">
        <v>3</v>
      </c>
      <c r="O898">
        <v>1</v>
      </c>
      <c r="P898">
        <v>0</v>
      </c>
    </row>
    <row r="899" spans="11:16">
      <c r="K899" t="s">
        <v>1888</v>
      </c>
      <c r="L899" s="1203">
        <v>1617</v>
      </c>
      <c r="M899">
        <v>2</v>
      </c>
      <c r="N899">
        <v>0</v>
      </c>
      <c r="O899">
        <v>8</v>
      </c>
      <c r="P899">
        <v>0</v>
      </c>
    </row>
    <row r="900" spans="11:16">
      <c r="K900" t="s">
        <v>1889</v>
      </c>
      <c r="L900" s="1203">
        <v>1601</v>
      </c>
      <c r="M900">
        <v>0</v>
      </c>
      <c r="N900">
        <v>3</v>
      </c>
      <c r="O900">
        <v>0</v>
      </c>
      <c r="P900">
        <v>0</v>
      </c>
    </row>
    <row r="901" spans="11:16">
      <c r="K901" t="s">
        <v>1890</v>
      </c>
      <c r="L901" s="1203">
        <v>1523</v>
      </c>
      <c r="M901">
        <v>2</v>
      </c>
      <c r="N901">
        <v>1</v>
      </c>
      <c r="O901">
        <v>1</v>
      </c>
      <c r="P901">
        <v>0</v>
      </c>
    </row>
    <row r="902" spans="11:16">
      <c r="K902" t="s">
        <v>1891</v>
      </c>
      <c r="L902" s="1203">
        <v>1462</v>
      </c>
      <c r="M902">
        <v>3</v>
      </c>
      <c r="N902">
        <v>0</v>
      </c>
      <c r="O902">
        <v>5</v>
      </c>
      <c r="P902">
        <v>0</v>
      </c>
    </row>
    <row r="903" spans="11:16">
      <c r="K903" t="s">
        <v>1892</v>
      </c>
      <c r="L903" s="1203">
        <v>1457</v>
      </c>
      <c r="M903">
        <v>2</v>
      </c>
      <c r="N903">
        <v>1</v>
      </c>
      <c r="O903">
        <v>3</v>
      </c>
      <c r="P903">
        <v>0</v>
      </c>
    </row>
    <row r="904" spans="11:16">
      <c r="K904" t="s">
        <v>751</v>
      </c>
      <c r="L904" s="1203">
        <v>1443</v>
      </c>
      <c r="M904">
        <v>0</v>
      </c>
      <c r="N904">
        <v>1</v>
      </c>
      <c r="O904">
        <v>0</v>
      </c>
      <c r="P904">
        <v>0</v>
      </c>
    </row>
    <row r="905" spans="11:16">
      <c r="K905" t="s">
        <v>1893</v>
      </c>
      <c r="L905" s="1203">
        <v>1422</v>
      </c>
      <c r="M905">
        <v>2</v>
      </c>
      <c r="N905">
        <v>0</v>
      </c>
      <c r="O905">
        <v>0</v>
      </c>
      <c r="P905">
        <v>0</v>
      </c>
    </row>
    <row r="906" spans="11:16">
      <c r="K906" t="s">
        <v>706</v>
      </c>
      <c r="L906" s="1203">
        <v>1257</v>
      </c>
      <c r="M906">
        <v>0</v>
      </c>
      <c r="N906">
        <v>3</v>
      </c>
      <c r="O906">
        <v>0</v>
      </c>
      <c r="P906">
        <v>0</v>
      </c>
    </row>
    <row r="907" spans="11:16">
      <c r="K907" t="s">
        <v>725</v>
      </c>
      <c r="L907" s="1203">
        <v>1251</v>
      </c>
      <c r="M907">
        <v>0</v>
      </c>
      <c r="N907">
        <v>2</v>
      </c>
      <c r="O907">
        <v>0</v>
      </c>
      <c r="P907">
        <v>0</v>
      </c>
    </row>
    <row r="908" spans="11:16">
      <c r="K908" t="s">
        <v>1894</v>
      </c>
      <c r="L908" s="1203">
        <v>1242</v>
      </c>
      <c r="M908">
        <v>0</v>
      </c>
      <c r="N908">
        <v>3</v>
      </c>
      <c r="O908">
        <v>1</v>
      </c>
      <c r="P908">
        <v>0</v>
      </c>
    </row>
    <row r="909" spans="11:16">
      <c r="K909" t="s">
        <v>1895</v>
      </c>
      <c r="L909" s="1203">
        <v>1220</v>
      </c>
      <c r="M909">
        <v>0</v>
      </c>
      <c r="N909">
        <v>0</v>
      </c>
      <c r="O909">
        <v>0</v>
      </c>
      <c r="P909">
        <v>0</v>
      </c>
    </row>
    <row r="910" spans="11:16">
      <c r="K910" t="s">
        <v>1896</v>
      </c>
      <c r="L910" s="1203">
        <v>1200</v>
      </c>
      <c r="M910">
        <v>0</v>
      </c>
      <c r="N910">
        <v>3</v>
      </c>
      <c r="O910">
        <v>1</v>
      </c>
      <c r="P910">
        <v>0</v>
      </c>
    </row>
    <row r="911" spans="11:16">
      <c r="K911" t="s">
        <v>1897</v>
      </c>
      <c r="L911" s="1203">
        <v>1123</v>
      </c>
      <c r="M911">
        <v>0</v>
      </c>
      <c r="N911">
        <v>2</v>
      </c>
      <c r="O911">
        <v>0</v>
      </c>
      <c r="P911">
        <v>0</v>
      </c>
    </row>
    <row r="912" spans="11:16">
      <c r="K912" t="s">
        <v>1898</v>
      </c>
      <c r="L912" s="1203">
        <v>1068</v>
      </c>
      <c r="M912">
        <v>1</v>
      </c>
      <c r="N912">
        <v>0</v>
      </c>
      <c r="O912">
        <v>2</v>
      </c>
      <c r="P912">
        <v>0</v>
      </c>
    </row>
    <row r="913" spans="11:16">
      <c r="K913" t="s">
        <v>1899</v>
      </c>
      <c r="L913" s="1203">
        <v>1065</v>
      </c>
      <c r="M913">
        <v>0</v>
      </c>
      <c r="N913">
        <v>3</v>
      </c>
      <c r="O913">
        <v>1</v>
      </c>
      <c r="P913">
        <v>0</v>
      </c>
    </row>
    <row r="914" spans="11:16">
      <c r="K914" t="s">
        <v>723</v>
      </c>
      <c r="L914" s="1203">
        <v>958</v>
      </c>
      <c r="M914">
        <v>0</v>
      </c>
      <c r="N914">
        <v>1</v>
      </c>
      <c r="O914">
        <v>1</v>
      </c>
      <c r="P914">
        <v>0</v>
      </c>
    </row>
    <row r="915" spans="11:16">
      <c r="K915" t="s">
        <v>1900</v>
      </c>
      <c r="L915" s="1203">
        <v>934</v>
      </c>
      <c r="M915">
        <v>1</v>
      </c>
      <c r="N915">
        <v>0</v>
      </c>
      <c r="O915">
        <v>1</v>
      </c>
      <c r="P915">
        <v>0</v>
      </c>
    </row>
    <row r="916" spans="11:16">
      <c r="K916" t="s">
        <v>715</v>
      </c>
      <c r="L916" s="1203">
        <v>809</v>
      </c>
      <c r="M916">
        <v>0</v>
      </c>
      <c r="N916">
        <v>2</v>
      </c>
      <c r="O916">
        <v>0</v>
      </c>
      <c r="P916">
        <v>0</v>
      </c>
    </row>
    <row r="917" spans="11:16">
      <c r="K917" t="s">
        <v>1901</v>
      </c>
      <c r="L917" s="1203">
        <v>773</v>
      </c>
      <c r="M917">
        <v>0</v>
      </c>
      <c r="N917">
        <v>1</v>
      </c>
      <c r="O917">
        <v>0</v>
      </c>
      <c r="P917">
        <v>0</v>
      </c>
    </row>
    <row r="918" spans="11:16">
      <c r="K918" t="s">
        <v>1902</v>
      </c>
      <c r="L918" s="1203">
        <v>760</v>
      </c>
      <c r="M918">
        <v>0</v>
      </c>
      <c r="N918">
        <v>1</v>
      </c>
      <c r="O918">
        <v>0</v>
      </c>
      <c r="P918">
        <v>0</v>
      </c>
    </row>
    <row r="919" spans="11:16">
      <c r="K919" t="s">
        <v>1903</v>
      </c>
      <c r="L919" s="1203">
        <v>732</v>
      </c>
      <c r="M919">
        <v>0</v>
      </c>
      <c r="N919">
        <v>2</v>
      </c>
      <c r="O919">
        <v>0</v>
      </c>
      <c r="P919">
        <v>0</v>
      </c>
    </row>
    <row r="920" spans="11:16">
      <c r="K920" t="s">
        <v>733</v>
      </c>
      <c r="L920" s="1203">
        <v>701</v>
      </c>
      <c r="M920">
        <v>0</v>
      </c>
      <c r="N920">
        <v>1</v>
      </c>
      <c r="O920">
        <v>0</v>
      </c>
      <c r="P920">
        <v>0</v>
      </c>
    </row>
    <row r="921" spans="11:16">
      <c r="K921" t="s">
        <v>1904</v>
      </c>
      <c r="L921" s="1203">
        <v>690</v>
      </c>
      <c r="M921">
        <v>1</v>
      </c>
      <c r="N921">
        <v>0</v>
      </c>
      <c r="O921">
        <v>1</v>
      </c>
      <c r="P921">
        <v>0</v>
      </c>
    </row>
    <row r="922" spans="11:16">
      <c r="K922" t="s">
        <v>1905</v>
      </c>
      <c r="L922" s="1203">
        <v>674</v>
      </c>
      <c r="M922">
        <v>1</v>
      </c>
      <c r="N922">
        <v>0</v>
      </c>
      <c r="O922">
        <v>0</v>
      </c>
      <c r="P922">
        <v>0</v>
      </c>
    </row>
    <row r="923" spans="11:16">
      <c r="K923" t="s">
        <v>1906</v>
      </c>
      <c r="L923" s="1203">
        <v>599</v>
      </c>
      <c r="M923">
        <v>1</v>
      </c>
      <c r="N923">
        <v>0</v>
      </c>
      <c r="O923">
        <v>0</v>
      </c>
      <c r="P923">
        <v>0</v>
      </c>
    </row>
    <row r="924" spans="11:16">
      <c r="K924" t="s">
        <v>746</v>
      </c>
      <c r="L924" s="1203">
        <v>551</v>
      </c>
      <c r="M924">
        <v>0</v>
      </c>
      <c r="N924">
        <v>1</v>
      </c>
      <c r="O924">
        <v>0</v>
      </c>
      <c r="P924">
        <v>0</v>
      </c>
    </row>
    <row r="925" spans="11:16">
      <c r="K925" t="s">
        <v>707</v>
      </c>
      <c r="L925" s="1203">
        <v>477</v>
      </c>
      <c r="M925">
        <v>0</v>
      </c>
      <c r="N925">
        <v>1</v>
      </c>
      <c r="O925">
        <v>0</v>
      </c>
      <c r="P925">
        <v>0</v>
      </c>
    </row>
    <row r="926" spans="11:16">
      <c r="K926" t="s">
        <v>1907</v>
      </c>
      <c r="L926" s="1203">
        <v>471</v>
      </c>
      <c r="M926">
        <v>0</v>
      </c>
      <c r="N926">
        <v>1</v>
      </c>
      <c r="O926">
        <v>0</v>
      </c>
      <c r="P926">
        <v>0</v>
      </c>
    </row>
    <row r="927" spans="11:16">
      <c r="K927" t="s">
        <v>1908</v>
      </c>
      <c r="L927" s="1203">
        <v>471</v>
      </c>
      <c r="M927">
        <v>0</v>
      </c>
      <c r="N927">
        <v>0</v>
      </c>
      <c r="O927">
        <v>2</v>
      </c>
      <c r="P927">
        <v>0</v>
      </c>
    </row>
    <row r="928" spans="11:16">
      <c r="K928" t="s">
        <v>755</v>
      </c>
      <c r="L928" s="1203">
        <v>458</v>
      </c>
      <c r="M928">
        <v>0</v>
      </c>
      <c r="N928">
        <v>1</v>
      </c>
      <c r="O928">
        <v>0</v>
      </c>
      <c r="P928">
        <v>0</v>
      </c>
    </row>
    <row r="929" spans="11:16">
      <c r="K929" t="s">
        <v>759</v>
      </c>
      <c r="L929" s="1203">
        <v>456</v>
      </c>
      <c r="M929">
        <v>0</v>
      </c>
      <c r="N929">
        <v>0</v>
      </c>
      <c r="O929">
        <v>0</v>
      </c>
      <c r="P929">
        <v>0</v>
      </c>
    </row>
    <row r="930" spans="11:16">
      <c r="K930" t="s">
        <v>1909</v>
      </c>
      <c r="L930" s="1203">
        <v>360</v>
      </c>
      <c r="M930">
        <v>0</v>
      </c>
      <c r="N930">
        <v>1</v>
      </c>
      <c r="O930">
        <v>1</v>
      </c>
      <c r="P930">
        <v>0</v>
      </c>
    </row>
    <row r="931" spans="11:16">
      <c r="K931" t="s">
        <v>1910</v>
      </c>
      <c r="L931" s="1203">
        <v>335</v>
      </c>
      <c r="M931">
        <v>0</v>
      </c>
      <c r="N931">
        <v>1</v>
      </c>
      <c r="O931">
        <v>0</v>
      </c>
      <c r="P931">
        <v>0</v>
      </c>
    </row>
    <row r="932" spans="11:16">
      <c r="K932" t="s">
        <v>1911</v>
      </c>
      <c r="L932" s="1203">
        <v>88</v>
      </c>
      <c r="M932">
        <v>0</v>
      </c>
      <c r="N932">
        <v>0</v>
      </c>
      <c r="O932">
        <v>2</v>
      </c>
      <c r="P932">
        <v>0</v>
      </c>
    </row>
    <row r="933" spans="11:16">
      <c r="K933" t="s">
        <v>1912</v>
      </c>
      <c r="L933" s="1203">
        <v>65</v>
      </c>
      <c r="M933">
        <v>0</v>
      </c>
      <c r="N933">
        <v>0</v>
      </c>
      <c r="O933">
        <v>0</v>
      </c>
      <c r="P933">
        <v>0</v>
      </c>
    </row>
    <row r="934" spans="11:16">
      <c r="K934" t="s">
        <v>1913</v>
      </c>
      <c r="L934" s="1203">
        <v>40</v>
      </c>
      <c r="M934">
        <v>0</v>
      </c>
      <c r="N934">
        <v>0</v>
      </c>
      <c r="O934">
        <v>3</v>
      </c>
      <c r="P934">
        <v>0</v>
      </c>
    </row>
    <row r="935" spans="11:16">
      <c r="K935" t="s">
        <v>1914</v>
      </c>
      <c r="L935" s="1203">
        <v>25</v>
      </c>
      <c r="M935">
        <v>0</v>
      </c>
      <c r="N935">
        <v>0</v>
      </c>
      <c r="O935">
        <v>0</v>
      </c>
      <c r="P935">
        <v>0</v>
      </c>
    </row>
    <row r="936" spans="11:16">
      <c r="K936" t="s">
        <v>1915</v>
      </c>
      <c r="L936" s="1203">
        <v>22</v>
      </c>
      <c r="M936">
        <v>0</v>
      </c>
      <c r="N936">
        <v>0</v>
      </c>
      <c r="O936">
        <v>0</v>
      </c>
      <c r="P936">
        <v>0</v>
      </c>
    </row>
    <row r="937" spans="11:16">
      <c r="K937" t="s">
        <v>1916</v>
      </c>
      <c r="L937" s="1203">
        <v>13</v>
      </c>
      <c r="M937">
        <v>0</v>
      </c>
      <c r="N937">
        <v>0</v>
      </c>
      <c r="O937">
        <v>1</v>
      </c>
      <c r="P937">
        <v>0</v>
      </c>
    </row>
    <row r="938" spans="11:16">
      <c r="K938" t="s">
        <v>1917</v>
      </c>
      <c r="L938" s="1203">
        <v>0</v>
      </c>
      <c r="M938">
        <v>0</v>
      </c>
      <c r="N938">
        <v>0</v>
      </c>
      <c r="O938">
        <v>1</v>
      </c>
      <c r="P938">
        <v>0</v>
      </c>
    </row>
    <row r="939" spans="11:16">
      <c r="K939" t="s">
        <v>1918</v>
      </c>
      <c r="L939" s="1203">
        <v>0</v>
      </c>
      <c r="M939">
        <v>0</v>
      </c>
      <c r="N939">
        <v>0</v>
      </c>
      <c r="O939">
        <v>0</v>
      </c>
      <c r="P939">
        <v>0</v>
      </c>
    </row>
    <row r="940" spans="11:16">
      <c r="K940" t="s">
        <v>1919</v>
      </c>
      <c r="L940" s="1203">
        <v>0</v>
      </c>
      <c r="M940">
        <v>0</v>
      </c>
      <c r="N940">
        <v>0</v>
      </c>
      <c r="O940">
        <v>2</v>
      </c>
      <c r="P940">
        <v>0</v>
      </c>
    </row>
    <row r="941" spans="11:16">
      <c r="K941" t="s">
        <v>763</v>
      </c>
      <c r="L941" s="1203">
        <v>0</v>
      </c>
      <c r="M941">
        <v>0</v>
      </c>
      <c r="N941">
        <v>0</v>
      </c>
      <c r="O941">
        <v>1</v>
      </c>
      <c r="P941">
        <v>0</v>
      </c>
    </row>
    <row r="942" spans="11:16">
      <c r="K942" t="s">
        <v>1920</v>
      </c>
      <c r="L942" s="1203">
        <v>0</v>
      </c>
      <c r="M942">
        <v>0</v>
      </c>
      <c r="N942">
        <v>0</v>
      </c>
      <c r="O942">
        <v>0</v>
      </c>
      <c r="P942">
        <v>0</v>
      </c>
    </row>
    <row r="943" spans="11:16">
      <c r="K943" t="s">
        <v>1921</v>
      </c>
      <c r="L943" s="1203">
        <v>0</v>
      </c>
      <c r="M943">
        <v>0</v>
      </c>
      <c r="N943">
        <v>0</v>
      </c>
      <c r="O943">
        <v>0</v>
      </c>
      <c r="P943">
        <v>0</v>
      </c>
    </row>
    <row r="944" spans="11:16">
      <c r="K944" t="s">
        <v>1922</v>
      </c>
      <c r="L944" s="1203">
        <v>0</v>
      </c>
      <c r="M944">
        <v>0</v>
      </c>
      <c r="N944">
        <v>0</v>
      </c>
      <c r="O944">
        <v>0</v>
      </c>
      <c r="P944">
        <v>0</v>
      </c>
    </row>
    <row r="945" spans="11:16">
      <c r="K945" t="s">
        <v>1923</v>
      </c>
      <c r="L945" s="1203">
        <v>0</v>
      </c>
      <c r="M945">
        <v>0</v>
      </c>
      <c r="N945">
        <v>0</v>
      </c>
      <c r="O945">
        <v>0</v>
      </c>
      <c r="P945">
        <v>0</v>
      </c>
    </row>
    <row r="946" spans="11:16">
      <c r="K946" t="s">
        <v>767</v>
      </c>
      <c r="L946" s="1203">
        <v>0</v>
      </c>
      <c r="M946">
        <v>0</v>
      </c>
      <c r="N946">
        <v>0</v>
      </c>
      <c r="O946">
        <v>0</v>
      </c>
      <c r="P946">
        <v>0</v>
      </c>
    </row>
    <row r="947" spans="11:16">
      <c r="K947" t="s">
        <v>716</v>
      </c>
      <c r="L947" s="1203">
        <v>0</v>
      </c>
      <c r="M947">
        <v>0</v>
      </c>
      <c r="N947">
        <v>0</v>
      </c>
      <c r="O947">
        <v>1</v>
      </c>
      <c r="P947">
        <v>0</v>
      </c>
    </row>
    <row r="948" spans="11:16">
      <c r="K948" t="s">
        <v>1924</v>
      </c>
      <c r="L948" s="1203">
        <v>0</v>
      </c>
      <c r="M948">
        <v>0</v>
      </c>
      <c r="N948">
        <v>0</v>
      </c>
      <c r="O948">
        <v>0</v>
      </c>
      <c r="P948">
        <v>0</v>
      </c>
    </row>
    <row r="949" spans="11:16">
      <c r="K949" t="s">
        <v>764</v>
      </c>
      <c r="L949" s="1203">
        <v>0</v>
      </c>
      <c r="M949">
        <v>0</v>
      </c>
      <c r="N949">
        <v>0</v>
      </c>
      <c r="O949">
        <v>0</v>
      </c>
      <c r="P949">
        <v>0</v>
      </c>
    </row>
    <row r="950" spans="11:16">
      <c r="K950" t="s">
        <v>1925</v>
      </c>
      <c r="L950" s="1203">
        <v>0</v>
      </c>
      <c r="M950">
        <v>0</v>
      </c>
      <c r="N950">
        <v>0</v>
      </c>
      <c r="O950">
        <v>0</v>
      </c>
      <c r="P950">
        <v>0</v>
      </c>
    </row>
    <row r="951" spans="11:16">
      <c r="K951" t="s">
        <v>719</v>
      </c>
      <c r="L951" s="1203">
        <v>0</v>
      </c>
      <c r="M951">
        <v>0</v>
      </c>
      <c r="N951">
        <v>0</v>
      </c>
      <c r="O951">
        <v>1</v>
      </c>
      <c r="P951">
        <v>0</v>
      </c>
    </row>
    <row r="952" spans="11:16">
      <c r="K952" t="s">
        <v>1926</v>
      </c>
      <c r="L952" s="1203">
        <v>0</v>
      </c>
      <c r="M952">
        <v>0</v>
      </c>
      <c r="N952">
        <v>0</v>
      </c>
      <c r="O952">
        <v>0</v>
      </c>
      <c r="P952">
        <v>0</v>
      </c>
    </row>
    <row r="953" spans="11:16">
      <c r="K953" t="s">
        <v>1927</v>
      </c>
      <c r="L953" s="1203">
        <v>0</v>
      </c>
      <c r="M953">
        <v>0</v>
      </c>
      <c r="N953">
        <v>0</v>
      </c>
      <c r="O953">
        <v>0</v>
      </c>
      <c r="P953">
        <v>0</v>
      </c>
    </row>
    <row r="954" spans="11:16">
      <c r="K954" t="s">
        <v>1928</v>
      </c>
      <c r="L954" s="1203">
        <v>0</v>
      </c>
      <c r="M954">
        <v>0</v>
      </c>
      <c r="N954">
        <v>0</v>
      </c>
      <c r="O954">
        <v>0</v>
      </c>
      <c r="P954">
        <v>0</v>
      </c>
    </row>
    <row r="955" spans="11:16">
      <c r="K955" t="s">
        <v>1929</v>
      </c>
      <c r="L955" s="1203">
        <v>0</v>
      </c>
      <c r="M955">
        <v>0</v>
      </c>
      <c r="N955">
        <v>0</v>
      </c>
      <c r="O955">
        <v>1</v>
      </c>
      <c r="P955">
        <v>0</v>
      </c>
    </row>
    <row r="956" spans="11:16">
      <c r="K956" t="s">
        <v>1930</v>
      </c>
      <c r="L956" s="1203">
        <v>0</v>
      </c>
      <c r="M956">
        <v>0</v>
      </c>
      <c r="N956">
        <v>0</v>
      </c>
      <c r="O956">
        <v>0</v>
      </c>
      <c r="P956">
        <v>0</v>
      </c>
    </row>
    <row r="957" spans="11:16">
      <c r="K957" t="s">
        <v>730</v>
      </c>
      <c r="L957" s="1203">
        <v>0</v>
      </c>
      <c r="M957">
        <v>0</v>
      </c>
      <c r="N957">
        <v>0</v>
      </c>
      <c r="O957">
        <v>1</v>
      </c>
      <c r="P957">
        <v>0</v>
      </c>
    </row>
    <row r="958" spans="11:16">
      <c r="K958" t="s">
        <v>717</v>
      </c>
      <c r="L958" s="1203">
        <v>0</v>
      </c>
      <c r="M958">
        <v>0</v>
      </c>
      <c r="N958">
        <v>0</v>
      </c>
      <c r="O958">
        <v>2</v>
      </c>
      <c r="P958">
        <v>0</v>
      </c>
    </row>
    <row r="959" spans="11:16">
      <c r="K959" t="s">
        <v>720</v>
      </c>
      <c r="L959" s="1203">
        <v>0</v>
      </c>
      <c r="M959">
        <v>0</v>
      </c>
      <c r="N959">
        <v>0</v>
      </c>
      <c r="O959">
        <v>0</v>
      </c>
      <c r="P959">
        <v>0</v>
      </c>
    </row>
    <row r="960" spans="11:16">
      <c r="K960" t="s">
        <v>1931</v>
      </c>
      <c r="L960" s="1203">
        <v>0</v>
      </c>
      <c r="M960">
        <v>0</v>
      </c>
      <c r="N960">
        <v>0</v>
      </c>
      <c r="O960">
        <v>0</v>
      </c>
      <c r="P960">
        <v>0</v>
      </c>
    </row>
    <row r="961" spans="11:16">
      <c r="K961" t="s">
        <v>1724</v>
      </c>
      <c r="L961" s="1203">
        <v>0</v>
      </c>
      <c r="M961">
        <v>0</v>
      </c>
      <c r="N961">
        <v>0</v>
      </c>
      <c r="O961">
        <v>0</v>
      </c>
      <c r="P961">
        <v>0</v>
      </c>
    </row>
    <row r="962" spans="11:16">
      <c r="K962" t="s">
        <v>1932</v>
      </c>
      <c r="L962" s="1203">
        <v>0</v>
      </c>
      <c r="M962">
        <v>0</v>
      </c>
      <c r="N962">
        <v>0</v>
      </c>
      <c r="O962">
        <v>0</v>
      </c>
      <c r="P962">
        <v>0</v>
      </c>
    </row>
    <row r="963" spans="11:16">
      <c r="K963" t="s">
        <v>698</v>
      </c>
      <c r="L963" s="1203">
        <v>0</v>
      </c>
      <c r="M963">
        <v>0</v>
      </c>
      <c r="N963">
        <v>0</v>
      </c>
      <c r="O963">
        <v>0</v>
      </c>
      <c r="P963">
        <v>0</v>
      </c>
    </row>
    <row r="964" spans="11:16">
      <c r="K964" t="s">
        <v>1933</v>
      </c>
      <c r="L964" s="1203">
        <v>0</v>
      </c>
      <c r="M964">
        <v>0</v>
      </c>
      <c r="N964">
        <v>0</v>
      </c>
      <c r="O964">
        <v>1</v>
      </c>
      <c r="P964">
        <v>0</v>
      </c>
    </row>
    <row r="965" spans="11:16">
      <c r="K965" t="s">
        <v>1934</v>
      </c>
      <c r="L965" s="1203">
        <v>0</v>
      </c>
      <c r="M965">
        <v>0</v>
      </c>
      <c r="N965">
        <v>0</v>
      </c>
      <c r="O965">
        <v>1</v>
      </c>
      <c r="P965">
        <v>0</v>
      </c>
    </row>
    <row r="966" spans="11:16">
      <c r="K966" t="s">
        <v>1935</v>
      </c>
      <c r="L966" s="1203">
        <v>0</v>
      </c>
      <c r="M966">
        <v>0</v>
      </c>
      <c r="N966">
        <v>0</v>
      </c>
      <c r="O966">
        <v>1</v>
      </c>
      <c r="P966">
        <v>0</v>
      </c>
    </row>
    <row r="967" spans="11:16">
      <c r="K967" t="s">
        <v>766</v>
      </c>
      <c r="L967" s="1203">
        <v>0</v>
      </c>
      <c r="M967">
        <v>0</v>
      </c>
      <c r="N967">
        <v>0</v>
      </c>
      <c r="O967">
        <v>1</v>
      </c>
      <c r="P967">
        <v>0</v>
      </c>
    </row>
    <row r="968" spans="11:16">
      <c r="K968" t="s">
        <v>1936</v>
      </c>
      <c r="L968" s="1203">
        <v>0</v>
      </c>
      <c r="M968">
        <v>0</v>
      </c>
      <c r="N968">
        <v>0</v>
      </c>
      <c r="O968">
        <v>0</v>
      </c>
      <c r="P968">
        <v>0</v>
      </c>
    </row>
    <row r="969" spans="11:16">
      <c r="K969" t="s">
        <v>1937</v>
      </c>
      <c r="L969" s="1203">
        <v>0</v>
      </c>
      <c r="M969">
        <v>0</v>
      </c>
      <c r="N969">
        <v>0</v>
      </c>
      <c r="O969">
        <v>0</v>
      </c>
      <c r="P969">
        <v>0</v>
      </c>
    </row>
    <row r="970" spans="11:16">
      <c r="K970" t="s">
        <v>756</v>
      </c>
      <c r="L970" s="1203">
        <v>0</v>
      </c>
      <c r="M970">
        <v>0</v>
      </c>
      <c r="N970">
        <v>0</v>
      </c>
      <c r="O970">
        <v>1</v>
      </c>
      <c r="P970">
        <v>0</v>
      </c>
    </row>
    <row r="971" spans="11:16">
      <c r="K971" t="s">
        <v>1938</v>
      </c>
      <c r="L971" s="1203">
        <v>0</v>
      </c>
      <c r="M971">
        <v>0</v>
      </c>
      <c r="N971">
        <v>0</v>
      </c>
      <c r="O971">
        <v>2</v>
      </c>
      <c r="P971">
        <v>0</v>
      </c>
    </row>
    <row r="972" spans="11:16">
      <c r="K972" t="s">
        <v>1939</v>
      </c>
      <c r="L972" s="1203">
        <v>0</v>
      </c>
      <c r="M972">
        <v>0</v>
      </c>
      <c r="N972">
        <v>0</v>
      </c>
      <c r="O972">
        <v>0</v>
      </c>
      <c r="P972">
        <v>0</v>
      </c>
    </row>
    <row r="973" spans="11:16">
      <c r="K973" t="s">
        <v>1940</v>
      </c>
      <c r="L973" s="1203">
        <v>0</v>
      </c>
      <c r="M973">
        <v>0</v>
      </c>
      <c r="N973">
        <v>0</v>
      </c>
      <c r="O973">
        <v>0</v>
      </c>
      <c r="P973">
        <v>0</v>
      </c>
    </row>
    <row r="974" spans="11:16">
      <c r="K974" t="s">
        <v>1941</v>
      </c>
      <c r="L974" s="1203">
        <v>0</v>
      </c>
      <c r="M974">
        <v>0</v>
      </c>
      <c r="N974">
        <v>0</v>
      </c>
      <c r="O974">
        <v>1</v>
      </c>
      <c r="P974">
        <v>0</v>
      </c>
    </row>
    <row r="975" spans="11:16">
      <c r="K975" t="s">
        <v>1942</v>
      </c>
      <c r="L975" s="1203">
        <v>0</v>
      </c>
      <c r="M975">
        <v>0</v>
      </c>
      <c r="N975">
        <v>0</v>
      </c>
      <c r="O975">
        <v>1</v>
      </c>
      <c r="P975">
        <v>0</v>
      </c>
    </row>
    <row r="976" spans="11:16">
      <c r="K976" t="s">
        <v>770</v>
      </c>
      <c r="L976" s="1203">
        <v>0</v>
      </c>
      <c r="M976">
        <v>0</v>
      </c>
      <c r="N976">
        <v>0</v>
      </c>
      <c r="O976">
        <v>1</v>
      </c>
      <c r="P976">
        <v>0</v>
      </c>
    </row>
    <row r="977" spans="11:16">
      <c r="K977" t="s">
        <v>1943</v>
      </c>
      <c r="L977" s="1203">
        <v>0</v>
      </c>
      <c r="M977">
        <v>0</v>
      </c>
      <c r="N977">
        <v>0</v>
      </c>
      <c r="O977">
        <v>0</v>
      </c>
      <c r="P977">
        <v>0</v>
      </c>
    </row>
    <row r="978" spans="11:16">
      <c r="K978" t="s">
        <v>768</v>
      </c>
      <c r="L978" s="1203">
        <v>0</v>
      </c>
      <c r="M978">
        <v>0</v>
      </c>
      <c r="N978">
        <v>0</v>
      </c>
      <c r="O978">
        <v>0</v>
      </c>
      <c r="P978">
        <v>0</v>
      </c>
    </row>
    <row r="979" spans="11:16">
      <c r="K979" t="s">
        <v>701</v>
      </c>
      <c r="L979" s="1203">
        <v>0</v>
      </c>
      <c r="M979">
        <v>0</v>
      </c>
      <c r="N979">
        <v>0</v>
      </c>
      <c r="O979">
        <v>0</v>
      </c>
      <c r="P979">
        <v>0</v>
      </c>
    </row>
    <row r="980" spans="11:16">
      <c r="K980" t="s">
        <v>1944</v>
      </c>
      <c r="L980" s="1203">
        <v>0</v>
      </c>
      <c r="M980">
        <v>0</v>
      </c>
      <c r="N980">
        <v>0</v>
      </c>
      <c r="O980">
        <v>0</v>
      </c>
      <c r="P980">
        <v>0</v>
      </c>
    </row>
    <row r="981" spans="11:16">
      <c r="K981" t="s">
        <v>1945</v>
      </c>
      <c r="L981" s="1203">
        <v>0</v>
      </c>
      <c r="M981">
        <v>0</v>
      </c>
      <c r="N981">
        <v>0</v>
      </c>
      <c r="O981">
        <v>1</v>
      </c>
      <c r="P981">
        <v>0</v>
      </c>
    </row>
    <row r="982" spans="11:16">
      <c r="K982" t="s">
        <v>758</v>
      </c>
      <c r="L982" s="1203">
        <v>0</v>
      </c>
      <c r="M982">
        <v>0</v>
      </c>
      <c r="N982">
        <v>0</v>
      </c>
      <c r="O982">
        <v>1</v>
      </c>
      <c r="P982">
        <v>0</v>
      </c>
    </row>
    <row r="983" spans="11:16">
      <c r="K983" t="s">
        <v>762</v>
      </c>
      <c r="L983" s="1203">
        <v>0</v>
      </c>
      <c r="M983">
        <v>0</v>
      </c>
      <c r="N983">
        <v>0</v>
      </c>
      <c r="O983">
        <v>1</v>
      </c>
      <c r="P983">
        <v>0</v>
      </c>
    </row>
    <row r="984" spans="11:16">
      <c r="K984" t="s">
        <v>1946</v>
      </c>
      <c r="L984" s="1203">
        <v>0</v>
      </c>
      <c r="M984">
        <v>0</v>
      </c>
      <c r="N984">
        <v>0</v>
      </c>
      <c r="O984">
        <v>0</v>
      </c>
      <c r="P984">
        <v>0</v>
      </c>
    </row>
    <row r="985" spans="11:16">
      <c r="K985" t="s">
        <v>1947</v>
      </c>
      <c r="L985" s="1203">
        <v>0</v>
      </c>
      <c r="M985">
        <v>0</v>
      </c>
      <c r="N985">
        <v>0</v>
      </c>
      <c r="O985">
        <v>1</v>
      </c>
      <c r="P985">
        <v>0</v>
      </c>
    </row>
    <row r="986" spans="11:16">
      <c r="K986" t="s">
        <v>714</v>
      </c>
      <c r="L986" s="1203">
        <v>0</v>
      </c>
      <c r="M986">
        <v>0</v>
      </c>
      <c r="N986">
        <v>0</v>
      </c>
      <c r="O986">
        <v>1</v>
      </c>
      <c r="P986">
        <v>0</v>
      </c>
    </row>
    <row r="987" spans="11:16">
      <c r="K987" t="s">
        <v>718</v>
      </c>
      <c r="L987" s="1203">
        <v>0</v>
      </c>
      <c r="M987">
        <v>0</v>
      </c>
      <c r="N987">
        <v>0</v>
      </c>
      <c r="O987">
        <v>2</v>
      </c>
      <c r="P987">
        <v>0</v>
      </c>
    </row>
    <row r="988" spans="11:16">
      <c r="K988" t="s">
        <v>1948</v>
      </c>
      <c r="L988" s="1203">
        <v>0</v>
      </c>
      <c r="M988">
        <v>0</v>
      </c>
      <c r="N988">
        <v>0</v>
      </c>
      <c r="O988">
        <v>2</v>
      </c>
      <c r="P988">
        <v>1</v>
      </c>
    </row>
    <row r="989" spans="11:16">
      <c r="K989" t="s">
        <v>1949</v>
      </c>
      <c r="L989" s="1203">
        <v>0</v>
      </c>
      <c r="M989">
        <v>0</v>
      </c>
      <c r="N989">
        <v>0</v>
      </c>
      <c r="O989">
        <v>1</v>
      </c>
      <c r="P989">
        <v>0</v>
      </c>
    </row>
    <row r="990" spans="11:16">
      <c r="K990" t="s">
        <v>765</v>
      </c>
      <c r="L990" s="1203">
        <v>0</v>
      </c>
      <c r="M990">
        <v>0</v>
      </c>
      <c r="N990">
        <v>0</v>
      </c>
      <c r="O990">
        <v>1</v>
      </c>
      <c r="P990">
        <v>0</v>
      </c>
    </row>
    <row r="991" spans="11:16">
      <c r="K991" t="s">
        <v>1950</v>
      </c>
      <c r="L991" s="1203">
        <v>0</v>
      </c>
      <c r="M991">
        <v>0</v>
      </c>
      <c r="N991">
        <v>0</v>
      </c>
      <c r="O991">
        <v>1</v>
      </c>
      <c r="P991">
        <v>0</v>
      </c>
    </row>
    <row r="992" spans="11:16">
      <c r="K992" t="s">
        <v>1951</v>
      </c>
      <c r="L992" s="1203">
        <v>0</v>
      </c>
      <c r="M992">
        <v>0</v>
      </c>
      <c r="N992">
        <v>0</v>
      </c>
      <c r="O992">
        <v>1</v>
      </c>
      <c r="P992">
        <v>0</v>
      </c>
    </row>
    <row r="993" spans="10:16">
      <c r="K993" t="s">
        <v>757</v>
      </c>
      <c r="L993" s="1203">
        <v>0</v>
      </c>
      <c r="M993">
        <v>0</v>
      </c>
      <c r="N993">
        <v>0</v>
      </c>
      <c r="O993">
        <v>1</v>
      </c>
      <c r="P993">
        <v>0</v>
      </c>
    </row>
    <row r="994" spans="10:16">
      <c r="K994" t="s">
        <v>1952</v>
      </c>
      <c r="L994" s="1203">
        <v>0</v>
      </c>
      <c r="M994">
        <v>0</v>
      </c>
      <c r="N994">
        <v>0</v>
      </c>
      <c r="O994">
        <v>0</v>
      </c>
      <c r="P994">
        <v>0</v>
      </c>
    </row>
    <row r="995" spans="10:16">
      <c r="K995" t="s">
        <v>1953</v>
      </c>
      <c r="L995" s="1203">
        <v>0</v>
      </c>
      <c r="M995">
        <v>0</v>
      </c>
      <c r="N995">
        <v>0</v>
      </c>
      <c r="O995">
        <v>1</v>
      </c>
      <c r="P995">
        <v>0</v>
      </c>
    </row>
    <row r="996" spans="10:16">
      <c r="J996" t="s">
        <v>394</v>
      </c>
      <c r="K996" t="s">
        <v>1222</v>
      </c>
      <c r="L996" s="1203">
        <v>50027</v>
      </c>
      <c r="M996">
        <v>4</v>
      </c>
      <c r="N996">
        <v>0</v>
      </c>
      <c r="O996">
        <v>8</v>
      </c>
      <c r="P996">
        <v>0</v>
      </c>
    </row>
    <row r="997" spans="10:16">
      <c r="K997" t="s">
        <v>1224</v>
      </c>
      <c r="L997" s="1203">
        <v>44081</v>
      </c>
      <c r="M997">
        <v>8</v>
      </c>
      <c r="N997">
        <v>0</v>
      </c>
      <c r="O997">
        <v>7</v>
      </c>
      <c r="P997">
        <v>0</v>
      </c>
    </row>
    <row r="998" spans="10:16">
      <c r="K998" t="s">
        <v>1225</v>
      </c>
      <c r="L998" s="1203">
        <v>39292</v>
      </c>
      <c r="M998">
        <v>11</v>
      </c>
      <c r="N998">
        <v>2</v>
      </c>
      <c r="O998">
        <v>10</v>
      </c>
      <c r="P998">
        <v>0</v>
      </c>
    </row>
    <row r="999" spans="10:16">
      <c r="K999" t="s">
        <v>779</v>
      </c>
      <c r="L999" s="1203">
        <v>31168</v>
      </c>
      <c r="M999">
        <v>3</v>
      </c>
      <c r="N999">
        <v>1</v>
      </c>
      <c r="O999">
        <v>6</v>
      </c>
      <c r="P999">
        <v>0</v>
      </c>
    </row>
    <row r="1000" spans="10:16">
      <c r="K1000" t="s">
        <v>1228</v>
      </c>
      <c r="L1000" s="1203">
        <v>25623</v>
      </c>
      <c r="M1000">
        <v>4</v>
      </c>
      <c r="N1000">
        <v>1</v>
      </c>
      <c r="O1000">
        <v>8</v>
      </c>
      <c r="P1000">
        <v>0</v>
      </c>
    </row>
    <row r="1001" spans="10:16">
      <c r="K1001" t="s">
        <v>781</v>
      </c>
      <c r="L1001" s="1203">
        <v>19452</v>
      </c>
      <c r="M1001">
        <v>2</v>
      </c>
      <c r="N1001">
        <v>0</v>
      </c>
      <c r="O1001">
        <v>4</v>
      </c>
      <c r="P1001">
        <v>0</v>
      </c>
    </row>
    <row r="1002" spans="10:16">
      <c r="K1002" t="s">
        <v>1231</v>
      </c>
      <c r="L1002" s="1203">
        <v>17546</v>
      </c>
      <c r="M1002">
        <v>3</v>
      </c>
      <c r="N1002">
        <v>1</v>
      </c>
      <c r="O1002">
        <v>5</v>
      </c>
      <c r="P1002">
        <v>0</v>
      </c>
    </row>
    <row r="1003" spans="10:16">
      <c r="K1003" t="s">
        <v>777</v>
      </c>
      <c r="L1003" s="1203">
        <v>15689</v>
      </c>
      <c r="M1003">
        <v>3</v>
      </c>
      <c r="N1003">
        <v>1</v>
      </c>
      <c r="O1003">
        <v>4</v>
      </c>
      <c r="P1003">
        <v>0</v>
      </c>
    </row>
    <row r="1004" spans="10:16">
      <c r="K1004" t="s">
        <v>1233</v>
      </c>
      <c r="L1004" s="1203">
        <v>15377.06411301277</v>
      </c>
      <c r="M1004">
        <v>5</v>
      </c>
      <c r="N1004">
        <v>2</v>
      </c>
      <c r="O1004">
        <v>11</v>
      </c>
      <c r="P1004">
        <v>0</v>
      </c>
    </row>
    <row r="1005" spans="10:16">
      <c r="K1005" t="s">
        <v>778</v>
      </c>
      <c r="L1005" s="1203">
        <v>11858</v>
      </c>
      <c r="M1005">
        <v>1</v>
      </c>
      <c r="N1005">
        <v>0</v>
      </c>
      <c r="O1005">
        <v>1</v>
      </c>
      <c r="P1005">
        <v>0</v>
      </c>
    </row>
    <row r="1006" spans="10:16">
      <c r="K1006" t="s">
        <v>1954</v>
      </c>
      <c r="L1006" s="1203">
        <v>11625</v>
      </c>
      <c r="M1006">
        <v>4</v>
      </c>
      <c r="N1006">
        <v>0</v>
      </c>
      <c r="O1006">
        <v>3</v>
      </c>
      <c r="P1006">
        <v>0</v>
      </c>
    </row>
    <row r="1007" spans="10:16">
      <c r="K1007" t="s">
        <v>780</v>
      </c>
      <c r="L1007" s="1203">
        <v>10979</v>
      </c>
      <c r="M1007">
        <v>2</v>
      </c>
      <c r="N1007">
        <v>1</v>
      </c>
      <c r="O1007">
        <v>5</v>
      </c>
      <c r="P1007">
        <v>0</v>
      </c>
    </row>
    <row r="1008" spans="10:16">
      <c r="K1008" t="s">
        <v>773</v>
      </c>
      <c r="L1008" s="1203">
        <v>9477</v>
      </c>
      <c r="M1008">
        <v>1</v>
      </c>
      <c r="N1008">
        <v>2</v>
      </c>
      <c r="O1008">
        <v>2</v>
      </c>
      <c r="P1008">
        <v>0</v>
      </c>
    </row>
    <row r="1009" spans="11:16">
      <c r="K1009" t="s">
        <v>1955</v>
      </c>
      <c r="L1009" s="1203">
        <v>7267</v>
      </c>
      <c r="M1009">
        <v>1</v>
      </c>
      <c r="N1009">
        <v>0</v>
      </c>
      <c r="O1009">
        <v>1</v>
      </c>
      <c r="P1009">
        <v>0</v>
      </c>
    </row>
    <row r="1010" spans="11:16">
      <c r="K1010" t="s">
        <v>783</v>
      </c>
      <c r="L1010" s="1203">
        <v>6915</v>
      </c>
      <c r="M1010">
        <v>1</v>
      </c>
      <c r="N1010">
        <v>0</v>
      </c>
      <c r="O1010">
        <v>2</v>
      </c>
      <c r="P1010">
        <v>0</v>
      </c>
    </row>
    <row r="1011" spans="11:16">
      <c r="K1011" t="s">
        <v>784</v>
      </c>
      <c r="L1011" s="1203">
        <v>6590.1703341483299</v>
      </c>
      <c r="M1011">
        <v>2</v>
      </c>
      <c r="N1011">
        <v>1</v>
      </c>
      <c r="O1011">
        <v>2</v>
      </c>
      <c r="P1011">
        <v>0</v>
      </c>
    </row>
    <row r="1012" spans="11:16">
      <c r="K1012" t="s">
        <v>1956</v>
      </c>
      <c r="L1012" s="1203">
        <v>6590.1703341483299</v>
      </c>
      <c r="M1012">
        <v>3</v>
      </c>
      <c r="N1012">
        <v>0</v>
      </c>
      <c r="O1012">
        <v>4</v>
      </c>
      <c r="P1012">
        <v>0</v>
      </c>
    </row>
    <row r="1013" spans="11:16">
      <c r="K1013" t="s">
        <v>782</v>
      </c>
      <c r="L1013" s="1203">
        <v>6043</v>
      </c>
      <c r="M1013">
        <v>1</v>
      </c>
      <c r="N1013">
        <v>0</v>
      </c>
      <c r="O1013">
        <v>1</v>
      </c>
      <c r="P1013">
        <v>0</v>
      </c>
    </row>
    <row r="1014" spans="11:16">
      <c r="K1014" t="s">
        <v>391</v>
      </c>
      <c r="L1014" s="1203">
        <v>5822</v>
      </c>
      <c r="M1014">
        <v>1</v>
      </c>
      <c r="N1014">
        <v>0</v>
      </c>
      <c r="O1014">
        <v>139</v>
      </c>
      <c r="P1014">
        <v>0</v>
      </c>
    </row>
    <row r="1015" spans="11:16">
      <c r="K1015" t="s">
        <v>1957</v>
      </c>
      <c r="L1015" s="1203">
        <v>4393.4468894322199</v>
      </c>
      <c r="M1015">
        <v>2</v>
      </c>
      <c r="N1015">
        <v>0</v>
      </c>
      <c r="O1015">
        <v>2</v>
      </c>
      <c r="P1015">
        <v>0</v>
      </c>
    </row>
    <row r="1016" spans="11:16">
      <c r="K1016" t="s">
        <v>776</v>
      </c>
      <c r="L1016" s="1203">
        <v>4301</v>
      </c>
      <c r="M1016">
        <v>0</v>
      </c>
      <c r="N1016">
        <v>0</v>
      </c>
      <c r="O1016">
        <v>1</v>
      </c>
      <c r="P1016">
        <v>0</v>
      </c>
    </row>
    <row r="1017" spans="11:16">
      <c r="K1017" t="s">
        <v>1958</v>
      </c>
      <c r="L1017" s="1203">
        <v>2196.72344471611</v>
      </c>
      <c r="M1017">
        <v>1</v>
      </c>
      <c r="N1017">
        <v>0</v>
      </c>
      <c r="O1017">
        <v>1</v>
      </c>
      <c r="P1017">
        <v>0</v>
      </c>
    </row>
    <row r="1018" spans="11:16">
      <c r="K1018" t="s">
        <v>1959</v>
      </c>
      <c r="L1018" s="1203">
        <v>2196.72344471611</v>
      </c>
      <c r="M1018">
        <v>1</v>
      </c>
      <c r="N1018">
        <v>0</v>
      </c>
      <c r="O1018">
        <v>1</v>
      </c>
      <c r="P1018">
        <v>0</v>
      </c>
    </row>
    <row r="1019" spans="11:16">
      <c r="K1019" t="s">
        <v>1960</v>
      </c>
      <c r="L1019" s="1203">
        <v>2196.72344471611</v>
      </c>
      <c r="M1019">
        <v>1</v>
      </c>
      <c r="N1019">
        <v>0</v>
      </c>
      <c r="O1019">
        <v>1</v>
      </c>
      <c r="P1019">
        <v>0</v>
      </c>
    </row>
    <row r="1020" spans="11:16">
      <c r="K1020" t="s">
        <v>1961</v>
      </c>
      <c r="L1020" s="1203">
        <v>2196.72344471611</v>
      </c>
      <c r="M1020">
        <v>1</v>
      </c>
      <c r="N1020">
        <v>0</v>
      </c>
      <c r="O1020">
        <v>0</v>
      </c>
      <c r="P1020">
        <v>0</v>
      </c>
    </row>
    <row r="1021" spans="11:16">
      <c r="K1021" t="s">
        <v>1962</v>
      </c>
      <c r="L1021" s="1203">
        <v>1205</v>
      </c>
      <c r="M1021">
        <v>0</v>
      </c>
      <c r="N1021">
        <v>2</v>
      </c>
      <c r="O1021">
        <v>0</v>
      </c>
      <c r="P1021">
        <v>0</v>
      </c>
    </row>
    <row r="1022" spans="11:16">
      <c r="K1022" t="s">
        <v>774</v>
      </c>
      <c r="L1022" s="1203">
        <v>612</v>
      </c>
      <c r="M1022">
        <v>0</v>
      </c>
      <c r="N1022">
        <v>1</v>
      </c>
      <c r="O1022">
        <v>0</v>
      </c>
      <c r="P1022">
        <v>0</v>
      </c>
    </row>
    <row r="1023" spans="11:16">
      <c r="K1023" t="s">
        <v>1963</v>
      </c>
      <c r="L1023" s="1203">
        <v>0</v>
      </c>
      <c r="M1023">
        <v>0</v>
      </c>
      <c r="N1023">
        <v>0</v>
      </c>
      <c r="O1023">
        <v>2</v>
      </c>
      <c r="P1023">
        <v>0</v>
      </c>
    </row>
    <row r="1024" spans="11:16">
      <c r="K1024" t="s">
        <v>1964</v>
      </c>
      <c r="L1024" s="1203">
        <v>0</v>
      </c>
      <c r="M1024">
        <v>0</v>
      </c>
      <c r="N1024">
        <v>0</v>
      </c>
      <c r="O1024">
        <v>2</v>
      </c>
      <c r="P1024">
        <v>0</v>
      </c>
    </row>
    <row r="1025" spans="11:16">
      <c r="K1025" t="s">
        <v>775</v>
      </c>
      <c r="L1025" s="1203">
        <v>0</v>
      </c>
      <c r="M1025">
        <v>0</v>
      </c>
      <c r="N1025">
        <v>0</v>
      </c>
      <c r="O1025">
        <v>0</v>
      </c>
      <c r="P1025">
        <v>0</v>
      </c>
    </row>
    <row r="1026" spans="11:16">
      <c r="K1026" t="s">
        <v>1965</v>
      </c>
      <c r="L1026" s="1203">
        <v>0</v>
      </c>
      <c r="M1026">
        <v>0</v>
      </c>
      <c r="N1026">
        <v>0</v>
      </c>
      <c r="O1026">
        <v>0</v>
      </c>
      <c r="P1026">
        <v>0</v>
      </c>
    </row>
    <row r="1027" spans="11:16">
      <c r="K1027" t="s">
        <v>1966</v>
      </c>
      <c r="L1027" s="1203">
        <v>0</v>
      </c>
      <c r="M1027">
        <v>0</v>
      </c>
      <c r="N1027">
        <v>0</v>
      </c>
      <c r="O1027">
        <v>2</v>
      </c>
      <c r="P1027">
        <v>0</v>
      </c>
    </row>
    <row r="1028" spans="11:16">
      <c r="K1028" t="s">
        <v>1967</v>
      </c>
      <c r="L1028" s="1203">
        <v>0</v>
      </c>
      <c r="M1028">
        <v>0</v>
      </c>
      <c r="N1028">
        <v>0</v>
      </c>
      <c r="O1028">
        <v>4</v>
      </c>
      <c r="P1028">
        <v>0</v>
      </c>
    </row>
    <row r="1029" spans="11:16">
      <c r="K1029" t="s">
        <v>1968</v>
      </c>
      <c r="L1029" s="1203">
        <v>0</v>
      </c>
      <c r="M1029">
        <v>0</v>
      </c>
      <c r="N1029">
        <v>0</v>
      </c>
      <c r="O1029">
        <v>1</v>
      </c>
      <c r="P1029">
        <v>0</v>
      </c>
    </row>
    <row r="1030" spans="11:16">
      <c r="K1030" t="s">
        <v>1969</v>
      </c>
      <c r="L1030" s="1203">
        <v>0</v>
      </c>
      <c r="M1030">
        <v>0</v>
      </c>
      <c r="N1030">
        <v>0</v>
      </c>
      <c r="O1030">
        <v>4</v>
      </c>
      <c r="P1030">
        <v>0</v>
      </c>
    </row>
    <row r="1031" spans="11:16">
      <c r="K1031" t="s">
        <v>1970</v>
      </c>
      <c r="L1031" s="1203">
        <v>0</v>
      </c>
      <c r="M1031">
        <v>0</v>
      </c>
      <c r="N1031">
        <v>0</v>
      </c>
      <c r="O1031">
        <v>1</v>
      </c>
      <c r="P1031">
        <v>0</v>
      </c>
    </row>
    <row r="1032" spans="11:16">
      <c r="K1032" t="s">
        <v>1971</v>
      </c>
      <c r="L1032" s="1203">
        <v>0</v>
      </c>
      <c r="M1032">
        <v>0</v>
      </c>
      <c r="N1032">
        <v>0</v>
      </c>
      <c r="O1032">
        <v>0</v>
      </c>
      <c r="P1032">
        <v>0</v>
      </c>
    </row>
    <row r="1033" spans="11:16">
      <c r="K1033" t="s">
        <v>1972</v>
      </c>
      <c r="L1033" s="1203">
        <v>0</v>
      </c>
      <c r="M1033">
        <v>0</v>
      </c>
      <c r="N1033">
        <v>0</v>
      </c>
      <c r="O1033">
        <v>1</v>
      </c>
      <c r="P1033">
        <v>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showGridLines="0" zoomScale="70" zoomScaleNormal="70" workbookViewId="0"/>
  </sheetViews>
  <sheetFormatPr defaultColWidth="9.109375" defaultRowHeight="13.2"/>
  <cols>
    <col min="1" max="1" width="20.5546875" style="57" bestFit="1" customWidth="1"/>
    <col min="2" max="2" width="35.44140625" style="776" customWidth="1"/>
    <col min="3" max="3" width="9.109375" style="57"/>
    <col min="4" max="4" width="36.33203125" style="57" customWidth="1"/>
    <col min="5" max="5" width="9.109375" style="57"/>
    <col min="6" max="6" width="13.44140625" style="57" customWidth="1"/>
    <col min="7" max="7" width="8.5546875" style="57" bestFit="1" customWidth="1"/>
    <col min="8" max="8" width="25.88671875" style="57" customWidth="1"/>
    <col min="9" max="9" width="14.109375" style="57" customWidth="1"/>
    <col min="10" max="10" width="12.5546875" style="57" bestFit="1" customWidth="1"/>
    <col min="11" max="11" width="20.6640625" style="57" customWidth="1"/>
    <col min="12" max="12" width="41.5546875" style="57" bestFit="1" customWidth="1"/>
    <col min="13" max="13" width="9.109375" style="57"/>
    <col min="14" max="14" width="8.5546875" style="57" bestFit="1" customWidth="1"/>
    <col min="15" max="16384" width="9.109375" style="57"/>
  </cols>
  <sheetData>
    <row r="1" spans="1:9" ht="35.4">
      <c r="A1" s="725" t="s">
        <v>798</v>
      </c>
    </row>
    <row r="3" spans="1:9" ht="20.25" customHeight="1">
      <c r="A3" s="777" t="s">
        <v>786</v>
      </c>
      <c r="D3" s="777" t="s">
        <v>787</v>
      </c>
      <c r="G3" s="777"/>
      <c r="H3" s="777" t="s">
        <v>788</v>
      </c>
    </row>
    <row r="4" spans="1:9" ht="15.6">
      <c r="A4" s="778"/>
      <c r="B4" s="779"/>
      <c r="D4" s="778"/>
      <c r="E4" s="779" t="s">
        <v>25</v>
      </c>
      <c r="F4" s="779" t="s">
        <v>24</v>
      </c>
      <c r="G4" s="777"/>
      <c r="H4" s="778"/>
      <c r="I4" s="779"/>
    </row>
    <row r="5" spans="1:9" ht="15.6">
      <c r="A5" s="780" t="s">
        <v>226</v>
      </c>
      <c r="B5" s="781">
        <v>0.9</v>
      </c>
      <c r="D5" s="780" t="s">
        <v>226</v>
      </c>
      <c r="E5" s="781">
        <v>76.900000000000006</v>
      </c>
      <c r="F5" s="781">
        <v>81.599999999999994</v>
      </c>
      <c r="G5" s="777"/>
      <c r="H5" s="780" t="s">
        <v>226</v>
      </c>
      <c r="I5" s="781">
        <v>10.6</v>
      </c>
    </row>
    <row r="6" spans="1:9" ht="15.6">
      <c r="A6" s="780" t="s">
        <v>227</v>
      </c>
      <c r="B6" s="781">
        <v>0.6</v>
      </c>
      <c r="D6" s="780" t="s">
        <v>227</v>
      </c>
      <c r="E6" s="781">
        <v>79.400000000000006</v>
      </c>
      <c r="F6" s="781">
        <v>83</v>
      </c>
      <c r="G6" s="777"/>
      <c r="H6" s="780" t="s">
        <v>227</v>
      </c>
      <c r="I6" s="781">
        <v>2.9</v>
      </c>
    </row>
    <row r="7" spans="1:9" ht="15.6">
      <c r="A7" s="780" t="s">
        <v>228</v>
      </c>
      <c r="B7" s="781">
        <v>10.199999999999999</v>
      </c>
      <c r="D7" s="780" t="s">
        <v>228</v>
      </c>
      <c r="E7" s="781">
        <v>76.400000000000006</v>
      </c>
      <c r="F7" s="781">
        <v>78.599999999999994</v>
      </c>
      <c r="G7" s="777"/>
      <c r="H7" s="780" t="s">
        <v>228</v>
      </c>
      <c r="I7" s="781">
        <v>10.9</v>
      </c>
    </row>
    <row r="8" spans="1:9" ht="15.6">
      <c r="A8" s="780" t="s">
        <v>229</v>
      </c>
      <c r="B8" s="781">
        <v>2.4</v>
      </c>
      <c r="D8" s="780" t="s">
        <v>229</v>
      </c>
      <c r="E8" s="781">
        <v>80</v>
      </c>
      <c r="F8" s="781">
        <v>86.1</v>
      </c>
      <c r="G8" s="777"/>
      <c r="H8" s="780" t="s">
        <v>229</v>
      </c>
      <c r="I8" s="781">
        <v>3.6</v>
      </c>
    </row>
    <row r="9" spans="1:9" ht="15.6">
      <c r="A9" s="780" t="s">
        <v>230</v>
      </c>
      <c r="B9" s="781">
        <v>2.2999999999999998</v>
      </c>
      <c r="D9" s="780" t="s">
        <v>230</v>
      </c>
      <c r="E9" s="781">
        <v>73.2</v>
      </c>
      <c r="F9" s="781">
        <v>76</v>
      </c>
      <c r="G9" s="777"/>
      <c r="H9" s="780" t="s">
        <v>230</v>
      </c>
      <c r="I9" s="781">
        <v>27.4</v>
      </c>
    </row>
    <row r="10" spans="1:9" ht="15.6">
      <c r="A10" s="780" t="s">
        <v>232</v>
      </c>
      <c r="B10" s="781">
        <v>4.2</v>
      </c>
      <c r="D10" s="780" t="s">
        <v>232</v>
      </c>
      <c r="E10" s="781">
        <v>75</v>
      </c>
      <c r="F10" s="781">
        <v>79.2</v>
      </c>
      <c r="G10" s="777"/>
      <c r="H10" s="780" t="s">
        <v>232</v>
      </c>
      <c r="I10" s="781">
        <v>25.4</v>
      </c>
    </row>
    <row r="11" spans="1:9" ht="15.6">
      <c r="A11" s="780" t="s">
        <v>233</v>
      </c>
      <c r="B11" s="781">
        <v>4.5999999999999996</v>
      </c>
      <c r="D11" s="780" t="s">
        <v>233</v>
      </c>
      <c r="E11" s="781">
        <v>73.7</v>
      </c>
      <c r="F11" s="781">
        <v>76</v>
      </c>
      <c r="G11" s="777"/>
      <c r="H11" s="780" t="s">
        <v>233</v>
      </c>
      <c r="I11" s="781">
        <v>18.7</v>
      </c>
    </row>
    <row r="12" spans="1:9" ht="15.6">
      <c r="A12" s="780" t="s">
        <v>234</v>
      </c>
      <c r="B12" s="781">
        <v>-0.1</v>
      </c>
      <c r="D12" s="780" t="s">
        <v>234</v>
      </c>
      <c r="E12" s="781">
        <v>78.7</v>
      </c>
      <c r="F12" s="781">
        <v>83.4</v>
      </c>
      <c r="G12" s="777"/>
      <c r="H12" s="780" t="s">
        <v>234</v>
      </c>
      <c r="I12" s="781">
        <v>4.3</v>
      </c>
    </row>
    <row r="13" spans="1:9" ht="15.6">
      <c r="A13" s="780" t="s">
        <v>235</v>
      </c>
      <c r="B13" s="781">
        <v>5.5</v>
      </c>
      <c r="D13" s="780" t="s">
        <v>235</v>
      </c>
      <c r="E13" s="781">
        <v>76.2</v>
      </c>
      <c r="F13" s="781">
        <v>77.900000000000006</v>
      </c>
      <c r="G13" s="777"/>
      <c r="H13" s="780" t="s">
        <v>235</v>
      </c>
      <c r="I13" s="781">
        <v>8</v>
      </c>
    </row>
    <row r="14" spans="1:9" ht="15.6">
      <c r="A14" s="780" t="s">
        <v>0</v>
      </c>
      <c r="B14" s="781">
        <v>6.6</v>
      </c>
      <c r="D14" s="780" t="s">
        <v>0</v>
      </c>
      <c r="E14" s="781">
        <v>76</v>
      </c>
      <c r="F14" s="781">
        <v>79.8</v>
      </c>
      <c r="G14" s="777"/>
      <c r="H14" s="780" t="s">
        <v>0</v>
      </c>
      <c r="I14" s="781">
        <v>11.619728333431725</v>
      </c>
    </row>
    <row r="15" spans="1:9" ht="15.6">
      <c r="A15" s="780"/>
      <c r="B15" s="782"/>
      <c r="D15" s="780"/>
      <c r="E15" s="782"/>
      <c r="F15" s="782"/>
      <c r="G15" s="777"/>
      <c r="H15" s="780"/>
      <c r="I15" s="782"/>
    </row>
    <row r="16" spans="1:9" ht="15.6">
      <c r="A16" s="57" t="s">
        <v>789</v>
      </c>
      <c r="G16" s="777"/>
    </row>
    <row r="18" spans="1:10" ht="15.6">
      <c r="A18" s="783" t="s">
        <v>790</v>
      </c>
      <c r="D18" s="783" t="s">
        <v>791</v>
      </c>
      <c r="H18" s="783" t="s">
        <v>792</v>
      </c>
      <c r="J18" s="784" t="s">
        <v>223</v>
      </c>
    </row>
    <row r="19" spans="1:10">
      <c r="A19" s="780" t="s">
        <v>226</v>
      </c>
      <c r="B19" s="781">
        <v>6.5</v>
      </c>
      <c r="D19" s="780" t="s">
        <v>226</v>
      </c>
      <c r="E19" s="781">
        <v>5.9</v>
      </c>
      <c r="H19" s="780" t="s">
        <v>226</v>
      </c>
      <c r="I19" s="781">
        <v>2.9</v>
      </c>
      <c r="J19" s="785"/>
    </row>
    <row r="20" spans="1:10">
      <c r="A20" s="780" t="s">
        <v>227</v>
      </c>
      <c r="B20" s="781">
        <v>4.2</v>
      </c>
      <c r="D20" s="780" t="s">
        <v>227</v>
      </c>
      <c r="E20" s="781">
        <v>3.9</v>
      </c>
      <c r="H20" s="780" t="s">
        <v>227</v>
      </c>
      <c r="I20" s="781">
        <v>2.9</v>
      </c>
      <c r="J20" s="785"/>
    </row>
    <row r="21" spans="1:10">
      <c r="A21" s="780" t="s">
        <v>228</v>
      </c>
      <c r="B21" s="781">
        <v>6.8</v>
      </c>
      <c r="D21" s="780" t="s">
        <v>228</v>
      </c>
      <c r="E21" s="781">
        <v>7</v>
      </c>
      <c r="H21" s="780" t="s">
        <v>228</v>
      </c>
      <c r="I21" s="781">
        <v>1.1000000000000001</v>
      </c>
      <c r="J21" s="785"/>
    </row>
    <row r="22" spans="1:10">
      <c r="A22" s="780" t="s">
        <v>229</v>
      </c>
      <c r="B22" s="781">
        <v>2.7</v>
      </c>
      <c r="D22" s="780" t="s">
        <v>229</v>
      </c>
      <c r="E22" s="781">
        <v>2.2000000000000002</v>
      </c>
      <c r="H22" s="780" t="s">
        <v>229</v>
      </c>
      <c r="I22" s="781">
        <v>2</v>
      </c>
      <c r="J22" s="785"/>
    </row>
    <row r="23" spans="1:10">
      <c r="A23" s="780" t="s">
        <v>230</v>
      </c>
      <c r="B23" s="781">
        <v>14.5</v>
      </c>
      <c r="D23" s="780" t="s">
        <v>230</v>
      </c>
      <c r="E23" s="781">
        <v>13.4</v>
      </c>
      <c r="H23" s="780" t="s">
        <v>230</v>
      </c>
      <c r="I23" s="781">
        <v>2.1</v>
      </c>
      <c r="J23" s="785"/>
    </row>
    <row r="24" spans="1:10">
      <c r="A24" s="780" t="s">
        <v>232</v>
      </c>
      <c r="B24" s="781">
        <v>11.6</v>
      </c>
      <c r="D24" s="780" t="s">
        <v>232</v>
      </c>
      <c r="E24" s="781">
        <v>9.8000000000000007</v>
      </c>
      <c r="H24" s="780" t="s">
        <v>232</v>
      </c>
      <c r="I24" s="781">
        <v>1.7</v>
      </c>
      <c r="J24" s="785"/>
    </row>
    <row r="25" spans="1:10">
      <c r="A25" s="780" t="s">
        <v>233</v>
      </c>
      <c r="B25" s="781">
        <v>8.6</v>
      </c>
      <c r="D25" s="780" t="s">
        <v>233</v>
      </c>
      <c r="E25" s="781">
        <v>8.1</v>
      </c>
      <c r="H25" s="780" t="s">
        <v>233</v>
      </c>
      <c r="I25" s="781">
        <v>2.2000000000000002</v>
      </c>
      <c r="J25" s="785"/>
    </row>
    <row r="26" spans="1:10">
      <c r="A26" s="780" t="s">
        <v>234</v>
      </c>
      <c r="B26" s="781">
        <v>3.7</v>
      </c>
      <c r="D26" s="780" t="s">
        <v>234</v>
      </c>
      <c r="E26" s="781">
        <v>3.2</v>
      </c>
      <c r="H26" s="780" t="s">
        <v>234</v>
      </c>
      <c r="I26" s="781">
        <v>8.1999999999999993</v>
      </c>
      <c r="J26" s="785"/>
    </row>
    <row r="27" spans="1:10">
      <c r="A27" s="780" t="s">
        <v>235</v>
      </c>
      <c r="B27" s="781">
        <v>6.2</v>
      </c>
      <c r="D27" s="780" t="s">
        <v>235</v>
      </c>
      <c r="E27" s="781">
        <v>5.2</v>
      </c>
      <c r="H27" s="780" t="s">
        <v>235</v>
      </c>
      <c r="I27" s="781">
        <v>2.1</v>
      </c>
      <c r="J27" s="785"/>
    </row>
    <row r="28" spans="1:10">
      <c r="A28" s="780" t="s">
        <v>0</v>
      </c>
      <c r="B28" s="781">
        <v>8.8092421534821685</v>
      </c>
      <c r="D28" s="780" t="s">
        <v>0</v>
      </c>
      <c r="E28" s="781">
        <v>6.9718859328987444</v>
      </c>
      <c r="H28" s="780" t="s">
        <v>0</v>
      </c>
      <c r="I28" s="781">
        <v>1.7248548574272586</v>
      </c>
      <c r="J28" s="786">
        <v>3.9326690749341493</v>
      </c>
    </row>
    <row r="29" spans="1:10">
      <c r="A29" s="780"/>
      <c r="B29" s="782"/>
      <c r="D29" s="780"/>
      <c r="E29" s="782"/>
      <c r="H29" s="780"/>
      <c r="I29" s="782"/>
      <c r="J29" s="785"/>
    </row>
    <row r="30" spans="1:10">
      <c r="A30" s="57" t="s">
        <v>793</v>
      </c>
      <c r="D30" s="57" t="s">
        <v>794</v>
      </c>
      <c r="H30" s="57" t="s">
        <v>795</v>
      </c>
    </row>
    <row r="32" spans="1:10">
      <c r="B32" s="57"/>
    </row>
    <row r="33" spans="1:10" ht="15.6">
      <c r="A33" s="783" t="s">
        <v>796</v>
      </c>
      <c r="B33" s="57"/>
      <c r="C33" s="784" t="s">
        <v>223</v>
      </c>
      <c r="H33" s="783" t="s">
        <v>797</v>
      </c>
      <c r="J33" s="787" t="s">
        <v>223</v>
      </c>
    </row>
    <row r="34" spans="1:10">
      <c r="A34" s="780" t="s">
        <v>226</v>
      </c>
      <c r="B34" s="781">
        <v>24.5</v>
      </c>
      <c r="C34" s="785"/>
      <c r="H34" s="780" t="s">
        <v>226</v>
      </c>
      <c r="I34" s="781">
        <v>98.2</v>
      </c>
      <c r="J34" s="785"/>
    </row>
    <row r="35" spans="1:10">
      <c r="A35" s="780" t="s">
        <v>227</v>
      </c>
      <c r="B35" s="781">
        <v>28.1</v>
      </c>
      <c r="C35" s="785"/>
      <c r="H35" s="780" t="s">
        <v>227</v>
      </c>
      <c r="I35" s="781">
        <v>88</v>
      </c>
      <c r="J35" s="785"/>
    </row>
    <row r="36" spans="1:10">
      <c r="A36" s="780" t="s">
        <v>228</v>
      </c>
      <c r="B36" s="781">
        <v>25.3</v>
      </c>
      <c r="C36" s="785"/>
      <c r="H36" s="780" t="s">
        <v>228</v>
      </c>
      <c r="I36" s="781">
        <v>31.6</v>
      </c>
      <c r="J36" s="785"/>
    </row>
    <row r="37" spans="1:10">
      <c r="A37" s="780" t="s">
        <v>229</v>
      </c>
      <c r="B37" s="781">
        <v>19.5</v>
      </c>
      <c r="C37" s="785"/>
      <c r="H37" s="780" t="s">
        <v>229</v>
      </c>
      <c r="I37" s="781">
        <v>57.6</v>
      </c>
      <c r="J37" s="785"/>
    </row>
    <row r="38" spans="1:10">
      <c r="A38" s="780" t="s">
        <v>230</v>
      </c>
      <c r="B38" s="781">
        <v>24.9</v>
      </c>
      <c r="C38" s="785"/>
      <c r="H38" s="780" t="s">
        <v>230</v>
      </c>
      <c r="I38" s="781">
        <v>48.7</v>
      </c>
      <c r="J38" s="785"/>
    </row>
    <row r="39" spans="1:10">
      <c r="A39" s="780" t="s">
        <v>232</v>
      </c>
      <c r="B39" s="781">
        <v>24.3</v>
      </c>
      <c r="C39" s="785"/>
      <c r="H39" s="780" t="s">
        <v>232</v>
      </c>
      <c r="I39" s="781">
        <v>53.8</v>
      </c>
      <c r="J39" s="785"/>
    </row>
    <row r="40" spans="1:10">
      <c r="A40" s="780" t="s">
        <v>233</v>
      </c>
      <c r="B40" s="781">
        <v>17.899999999999999</v>
      </c>
      <c r="C40" s="785"/>
      <c r="H40" s="780" t="s">
        <v>233</v>
      </c>
      <c r="I40" s="781">
        <v>45.5</v>
      </c>
      <c r="J40" s="785"/>
    </row>
    <row r="41" spans="1:10">
      <c r="A41" s="780" t="s">
        <v>234</v>
      </c>
      <c r="B41" s="781">
        <v>38.9</v>
      </c>
      <c r="C41" s="785"/>
      <c r="H41" s="780" t="s">
        <v>234</v>
      </c>
      <c r="I41" s="781">
        <v>114.9</v>
      </c>
      <c r="J41" s="785"/>
    </row>
    <row r="42" spans="1:10">
      <c r="A42" s="780" t="s">
        <v>235</v>
      </c>
      <c r="B42" s="781">
        <v>9.1999999999999993</v>
      </c>
      <c r="C42" s="785"/>
      <c r="H42" s="780" t="s">
        <v>235</v>
      </c>
      <c r="I42" s="781">
        <v>23.7</v>
      </c>
      <c r="J42" s="785"/>
    </row>
    <row r="43" spans="1:10">
      <c r="A43" s="780" t="s">
        <v>0</v>
      </c>
      <c r="B43" s="781">
        <v>29.569410657002035</v>
      </c>
      <c r="C43" s="788">
        <v>57.660350781153966</v>
      </c>
      <c r="H43" s="780" t="s">
        <v>0</v>
      </c>
      <c r="I43" s="781">
        <v>82.012898421374331</v>
      </c>
      <c r="J43" s="788">
        <v>159.92515192167994</v>
      </c>
    </row>
    <row r="44" spans="1:10">
      <c r="A44" s="780"/>
      <c r="B44" s="782"/>
      <c r="C44" s="785"/>
      <c r="H44" s="780"/>
      <c r="I44" s="782"/>
      <c r="J44" s="785"/>
    </row>
    <row r="45" spans="1:10">
      <c r="A45" s="57" t="s">
        <v>795</v>
      </c>
      <c r="B45" s="57"/>
      <c r="H45" s="57" t="s">
        <v>795</v>
      </c>
    </row>
    <row r="46" spans="1:10">
      <c r="B46" s="57"/>
    </row>
    <row r="51" spans="1:24" s="673" customFormat="1" ht="18">
      <c r="A51" s="675" t="s">
        <v>117</v>
      </c>
      <c r="B51" s="675"/>
      <c r="C51" s="1459"/>
      <c r="D51" s="675"/>
      <c r="E51" s="675"/>
      <c r="F51" s="676"/>
      <c r="G51" s="256"/>
      <c r="H51" s="340"/>
      <c r="I51" s="256"/>
      <c r="J51" s="677"/>
      <c r="K51" s="340"/>
      <c r="L51" s="340"/>
      <c r="M51" s="677"/>
      <c r="N51" s="340"/>
      <c r="O51" s="340"/>
      <c r="P51" s="677"/>
      <c r="Q51" s="340"/>
      <c r="R51" s="340"/>
      <c r="S51" s="340"/>
      <c r="T51" s="340"/>
      <c r="U51" s="340"/>
      <c r="V51" s="340"/>
      <c r="W51" s="340"/>
      <c r="X51" s="340"/>
    </row>
  </sheetData>
  <conditionalFormatting sqref="D51">
    <cfRule type="expression" dxfId="389" priority="1">
      <formula>$B51="   "</formula>
    </cfRule>
    <cfRule type="expression" dxfId="388" priority="2">
      <formula>OR(TRIM($B51)="",TRIM($B50)="")</formula>
    </cfRule>
  </conditionalFormatting>
  <conditionalFormatting sqref="C5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{BA255C52-4B44-4E93-84AB-FB284E8E9D4A}</x14:id>
        </ext>
      </extLst>
    </cfRule>
  </conditionalFormatting>
  <conditionalFormatting sqref="B51:C51 E51:F51">
    <cfRule type="expression" dxfId="387" priority="4">
      <formula>$B51="   "</formula>
    </cfRule>
    <cfRule type="expression" dxfId="386" priority="5">
      <formula>OR(TRIM($B51)="",TRIM(#REF!)="")</formula>
    </cfRule>
  </conditionalFormatting>
  <hyperlinks>
    <hyperlink ref="A51" r:id="rId1" display="See www.haad.ae/statistics_ar for notes on the data"/>
    <hyperlink ref="A51:E51" r:id="rId2" display="Please see www.haad.ae/statistics for notes on the data"/>
    <hyperlink ref="J51:M51" r:id="rId3" display=" www.haad.ae/statistics-ar لقراءة الملاحظات يرجى الرجوع إلى الكتاب الإحصائي  "/>
  </hyperlinks>
  <pageMargins left="0.7" right="0.7" top="0.75" bottom="0.75" header="0.3" footer="0.3"/>
  <pageSetup orientation="portrait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255C52-4B44-4E93-84AB-FB284E8E9D4A}">
            <x14:dataBar gradient="0" negativeBarColorSameAsPositive="1" axisPosition="none">
              <x14:cfvo type="min"/>
              <x14:cfvo type="max"/>
            </x14:dataBar>
          </x14:cfRule>
          <xm:sqref>C51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B40"/>
  <sheetViews>
    <sheetView showGridLines="0" zoomScale="70" zoomScaleNormal="70" workbookViewId="0"/>
  </sheetViews>
  <sheetFormatPr defaultRowHeight="14.4"/>
  <cols>
    <col min="1" max="1" width="19.33203125" customWidth="1"/>
    <col min="2" max="2" width="11.109375" style="1" bestFit="1" customWidth="1"/>
    <col min="3" max="3" width="12.6640625" style="1" customWidth="1"/>
    <col min="4" max="4" width="9.6640625" style="1" customWidth="1"/>
    <col min="5" max="9" width="9.6640625" customWidth="1"/>
    <col min="10" max="10" width="18.88671875" customWidth="1"/>
    <col min="11" max="11" width="18.88671875" style="36" customWidth="1"/>
    <col min="12" max="12" width="13.5546875" customWidth="1"/>
    <col min="13" max="20" width="11.88671875" customWidth="1"/>
    <col min="257" max="257" width="19.33203125" customWidth="1"/>
    <col min="258" max="258" width="11.109375" bestFit="1" customWidth="1"/>
    <col min="259" max="259" width="12.6640625" customWidth="1"/>
    <col min="260" max="265" width="9.6640625" customWidth="1"/>
    <col min="266" max="267" width="18.88671875" customWidth="1"/>
    <col min="268" max="268" width="13.5546875" customWidth="1"/>
    <col min="269" max="276" width="11.88671875" customWidth="1"/>
    <col min="513" max="513" width="19.33203125" customWidth="1"/>
    <col min="514" max="514" width="11.109375" bestFit="1" customWidth="1"/>
    <col min="515" max="515" width="12.6640625" customWidth="1"/>
    <col min="516" max="521" width="9.6640625" customWidth="1"/>
    <col min="522" max="523" width="18.88671875" customWidth="1"/>
    <col min="524" max="524" width="13.5546875" customWidth="1"/>
    <col min="525" max="532" width="11.88671875" customWidth="1"/>
    <col min="769" max="769" width="19.33203125" customWidth="1"/>
    <col min="770" max="770" width="11.109375" bestFit="1" customWidth="1"/>
    <col min="771" max="771" width="12.6640625" customWidth="1"/>
    <col min="772" max="777" width="9.6640625" customWidth="1"/>
    <col min="778" max="779" width="18.88671875" customWidth="1"/>
    <col min="780" max="780" width="13.5546875" customWidth="1"/>
    <col min="781" max="788" width="11.88671875" customWidth="1"/>
    <col min="1025" max="1025" width="19.33203125" customWidth="1"/>
    <col min="1026" max="1026" width="11.109375" bestFit="1" customWidth="1"/>
    <col min="1027" max="1027" width="12.6640625" customWidth="1"/>
    <col min="1028" max="1033" width="9.6640625" customWidth="1"/>
    <col min="1034" max="1035" width="18.88671875" customWidth="1"/>
    <col min="1036" max="1036" width="13.5546875" customWidth="1"/>
    <col min="1037" max="1044" width="11.88671875" customWidth="1"/>
    <col min="1281" max="1281" width="19.33203125" customWidth="1"/>
    <col min="1282" max="1282" width="11.109375" bestFit="1" customWidth="1"/>
    <col min="1283" max="1283" width="12.6640625" customWidth="1"/>
    <col min="1284" max="1289" width="9.6640625" customWidth="1"/>
    <col min="1290" max="1291" width="18.88671875" customWidth="1"/>
    <col min="1292" max="1292" width="13.5546875" customWidth="1"/>
    <col min="1293" max="1300" width="11.88671875" customWidth="1"/>
    <col min="1537" max="1537" width="19.33203125" customWidth="1"/>
    <col min="1538" max="1538" width="11.109375" bestFit="1" customWidth="1"/>
    <col min="1539" max="1539" width="12.6640625" customWidth="1"/>
    <col min="1540" max="1545" width="9.6640625" customWidth="1"/>
    <col min="1546" max="1547" width="18.88671875" customWidth="1"/>
    <col min="1548" max="1548" width="13.5546875" customWidth="1"/>
    <col min="1549" max="1556" width="11.88671875" customWidth="1"/>
    <col min="1793" max="1793" width="19.33203125" customWidth="1"/>
    <col min="1794" max="1794" width="11.109375" bestFit="1" customWidth="1"/>
    <col min="1795" max="1795" width="12.6640625" customWidth="1"/>
    <col min="1796" max="1801" width="9.6640625" customWidth="1"/>
    <col min="1802" max="1803" width="18.88671875" customWidth="1"/>
    <col min="1804" max="1804" width="13.5546875" customWidth="1"/>
    <col min="1805" max="1812" width="11.88671875" customWidth="1"/>
    <col min="2049" max="2049" width="19.33203125" customWidth="1"/>
    <col min="2050" max="2050" width="11.109375" bestFit="1" customWidth="1"/>
    <col min="2051" max="2051" width="12.6640625" customWidth="1"/>
    <col min="2052" max="2057" width="9.6640625" customWidth="1"/>
    <col min="2058" max="2059" width="18.88671875" customWidth="1"/>
    <col min="2060" max="2060" width="13.5546875" customWidth="1"/>
    <col min="2061" max="2068" width="11.88671875" customWidth="1"/>
    <col min="2305" max="2305" width="19.33203125" customWidth="1"/>
    <col min="2306" max="2306" width="11.109375" bestFit="1" customWidth="1"/>
    <col min="2307" max="2307" width="12.6640625" customWidth="1"/>
    <col min="2308" max="2313" width="9.6640625" customWidth="1"/>
    <col min="2314" max="2315" width="18.88671875" customWidth="1"/>
    <col min="2316" max="2316" width="13.5546875" customWidth="1"/>
    <col min="2317" max="2324" width="11.88671875" customWidth="1"/>
    <col min="2561" max="2561" width="19.33203125" customWidth="1"/>
    <col min="2562" max="2562" width="11.109375" bestFit="1" customWidth="1"/>
    <col min="2563" max="2563" width="12.6640625" customWidth="1"/>
    <col min="2564" max="2569" width="9.6640625" customWidth="1"/>
    <col min="2570" max="2571" width="18.88671875" customWidth="1"/>
    <col min="2572" max="2572" width="13.5546875" customWidth="1"/>
    <col min="2573" max="2580" width="11.88671875" customWidth="1"/>
    <col min="2817" max="2817" width="19.33203125" customWidth="1"/>
    <col min="2818" max="2818" width="11.109375" bestFit="1" customWidth="1"/>
    <col min="2819" max="2819" width="12.6640625" customWidth="1"/>
    <col min="2820" max="2825" width="9.6640625" customWidth="1"/>
    <col min="2826" max="2827" width="18.88671875" customWidth="1"/>
    <col min="2828" max="2828" width="13.5546875" customWidth="1"/>
    <col min="2829" max="2836" width="11.88671875" customWidth="1"/>
    <col min="3073" max="3073" width="19.33203125" customWidth="1"/>
    <col min="3074" max="3074" width="11.109375" bestFit="1" customWidth="1"/>
    <col min="3075" max="3075" width="12.6640625" customWidth="1"/>
    <col min="3076" max="3081" width="9.6640625" customWidth="1"/>
    <col min="3082" max="3083" width="18.88671875" customWidth="1"/>
    <col min="3084" max="3084" width="13.5546875" customWidth="1"/>
    <col min="3085" max="3092" width="11.88671875" customWidth="1"/>
    <col min="3329" max="3329" width="19.33203125" customWidth="1"/>
    <col min="3330" max="3330" width="11.109375" bestFit="1" customWidth="1"/>
    <col min="3331" max="3331" width="12.6640625" customWidth="1"/>
    <col min="3332" max="3337" width="9.6640625" customWidth="1"/>
    <col min="3338" max="3339" width="18.88671875" customWidth="1"/>
    <col min="3340" max="3340" width="13.5546875" customWidth="1"/>
    <col min="3341" max="3348" width="11.88671875" customWidth="1"/>
    <col min="3585" max="3585" width="19.33203125" customWidth="1"/>
    <col min="3586" max="3586" width="11.109375" bestFit="1" customWidth="1"/>
    <col min="3587" max="3587" width="12.6640625" customWidth="1"/>
    <col min="3588" max="3593" width="9.6640625" customWidth="1"/>
    <col min="3594" max="3595" width="18.88671875" customWidth="1"/>
    <col min="3596" max="3596" width="13.5546875" customWidth="1"/>
    <col min="3597" max="3604" width="11.88671875" customWidth="1"/>
    <col min="3841" max="3841" width="19.33203125" customWidth="1"/>
    <col min="3842" max="3842" width="11.109375" bestFit="1" customWidth="1"/>
    <col min="3843" max="3843" width="12.6640625" customWidth="1"/>
    <col min="3844" max="3849" width="9.6640625" customWidth="1"/>
    <col min="3850" max="3851" width="18.88671875" customWidth="1"/>
    <col min="3852" max="3852" width="13.5546875" customWidth="1"/>
    <col min="3853" max="3860" width="11.88671875" customWidth="1"/>
    <col min="4097" max="4097" width="19.33203125" customWidth="1"/>
    <col min="4098" max="4098" width="11.109375" bestFit="1" customWidth="1"/>
    <col min="4099" max="4099" width="12.6640625" customWidth="1"/>
    <col min="4100" max="4105" width="9.6640625" customWidth="1"/>
    <col min="4106" max="4107" width="18.88671875" customWidth="1"/>
    <col min="4108" max="4108" width="13.5546875" customWidth="1"/>
    <col min="4109" max="4116" width="11.88671875" customWidth="1"/>
    <col min="4353" max="4353" width="19.33203125" customWidth="1"/>
    <col min="4354" max="4354" width="11.109375" bestFit="1" customWidth="1"/>
    <col min="4355" max="4355" width="12.6640625" customWidth="1"/>
    <col min="4356" max="4361" width="9.6640625" customWidth="1"/>
    <col min="4362" max="4363" width="18.88671875" customWidth="1"/>
    <col min="4364" max="4364" width="13.5546875" customWidth="1"/>
    <col min="4365" max="4372" width="11.88671875" customWidth="1"/>
    <col min="4609" max="4609" width="19.33203125" customWidth="1"/>
    <col min="4610" max="4610" width="11.109375" bestFit="1" customWidth="1"/>
    <col min="4611" max="4611" width="12.6640625" customWidth="1"/>
    <col min="4612" max="4617" width="9.6640625" customWidth="1"/>
    <col min="4618" max="4619" width="18.88671875" customWidth="1"/>
    <col min="4620" max="4620" width="13.5546875" customWidth="1"/>
    <col min="4621" max="4628" width="11.88671875" customWidth="1"/>
    <col min="4865" max="4865" width="19.33203125" customWidth="1"/>
    <col min="4866" max="4866" width="11.109375" bestFit="1" customWidth="1"/>
    <col min="4867" max="4867" width="12.6640625" customWidth="1"/>
    <col min="4868" max="4873" width="9.6640625" customWidth="1"/>
    <col min="4874" max="4875" width="18.88671875" customWidth="1"/>
    <col min="4876" max="4876" width="13.5546875" customWidth="1"/>
    <col min="4877" max="4884" width="11.88671875" customWidth="1"/>
    <col min="5121" max="5121" width="19.33203125" customWidth="1"/>
    <col min="5122" max="5122" width="11.109375" bestFit="1" customWidth="1"/>
    <col min="5123" max="5123" width="12.6640625" customWidth="1"/>
    <col min="5124" max="5129" width="9.6640625" customWidth="1"/>
    <col min="5130" max="5131" width="18.88671875" customWidth="1"/>
    <col min="5132" max="5132" width="13.5546875" customWidth="1"/>
    <col min="5133" max="5140" width="11.88671875" customWidth="1"/>
    <col min="5377" max="5377" width="19.33203125" customWidth="1"/>
    <col min="5378" max="5378" width="11.109375" bestFit="1" customWidth="1"/>
    <col min="5379" max="5379" width="12.6640625" customWidth="1"/>
    <col min="5380" max="5385" width="9.6640625" customWidth="1"/>
    <col min="5386" max="5387" width="18.88671875" customWidth="1"/>
    <col min="5388" max="5388" width="13.5546875" customWidth="1"/>
    <col min="5389" max="5396" width="11.88671875" customWidth="1"/>
    <col min="5633" max="5633" width="19.33203125" customWidth="1"/>
    <col min="5634" max="5634" width="11.109375" bestFit="1" customWidth="1"/>
    <col min="5635" max="5635" width="12.6640625" customWidth="1"/>
    <col min="5636" max="5641" width="9.6640625" customWidth="1"/>
    <col min="5642" max="5643" width="18.88671875" customWidth="1"/>
    <col min="5644" max="5644" width="13.5546875" customWidth="1"/>
    <col min="5645" max="5652" width="11.88671875" customWidth="1"/>
    <col min="5889" max="5889" width="19.33203125" customWidth="1"/>
    <col min="5890" max="5890" width="11.109375" bestFit="1" customWidth="1"/>
    <col min="5891" max="5891" width="12.6640625" customWidth="1"/>
    <col min="5892" max="5897" width="9.6640625" customWidth="1"/>
    <col min="5898" max="5899" width="18.88671875" customWidth="1"/>
    <col min="5900" max="5900" width="13.5546875" customWidth="1"/>
    <col min="5901" max="5908" width="11.88671875" customWidth="1"/>
    <col min="6145" max="6145" width="19.33203125" customWidth="1"/>
    <col min="6146" max="6146" width="11.109375" bestFit="1" customWidth="1"/>
    <col min="6147" max="6147" width="12.6640625" customWidth="1"/>
    <col min="6148" max="6153" width="9.6640625" customWidth="1"/>
    <col min="6154" max="6155" width="18.88671875" customWidth="1"/>
    <col min="6156" max="6156" width="13.5546875" customWidth="1"/>
    <col min="6157" max="6164" width="11.88671875" customWidth="1"/>
    <col min="6401" max="6401" width="19.33203125" customWidth="1"/>
    <col min="6402" max="6402" width="11.109375" bestFit="1" customWidth="1"/>
    <col min="6403" max="6403" width="12.6640625" customWidth="1"/>
    <col min="6404" max="6409" width="9.6640625" customWidth="1"/>
    <col min="6410" max="6411" width="18.88671875" customWidth="1"/>
    <col min="6412" max="6412" width="13.5546875" customWidth="1"/>
    <col min="6413" max="6420" width="11.88671875" customWidth="1"/>
    <col min="6657" max="6657" width="19.33203125" customWidth="1"/>
    <col min="6658" max="6658" width="11.109375" bestFit="1" customWidth="1"/>
    <col min="6659" max="6659" width="12.6640625" customWidth="1"/>
    <col min="6660" max="6665" width="9.6640625" customWidth="1"/>
    <col min="6666" max="6667" width="18.88671875" customWidth="1"/>
    <col min="6668" max="6668" width="13.5546875" customWidth="1"/>
    <col min="6669" max="6676" width="11.88671875" customWidth="1"/>
    <col min="6913" max="6913" width="19.33203125" customWidth="1"/>
    <col min="6914" max="6914" width="11.109375" bestFit="1" customWidth="1"/>
    <col min="6915" max="6915" width="12.6640625" customWidth="1"/>
    <col min="6916" max="6921" width="9.6640625" customWidth="1"/>
    <col min="6922" max="6923" width="18.88671875" customWidth="1"/>
    <col min="6924" max="6924" width="13.5546875" customWidth="1"/>
    <col min="6925" max="6932" width="11.88671875" customWidth="1"/>
    <col min="7169" max="7169" width="19.33203125" customWidth="1"/>
    <col min="7170" max="7170" width="11.109375" bestFit="1" customWidth="1"/>
    <col min="7171" max="7171" width="12.6640625" customWidth="1"/>
    <col min="7172" max="7177" width="9.6640625" customWidth="1"/>
    <col min="7178" max="7179" width="18.88671875" customWidth="1"/>
    <col min="7180" max="7180" width="13.5546875" customWidth="1"/>
    <col min="7181" max="7188" width="11.88671875" customWidth="1"/>
    <col min="7425" max="7425" width="19.33203125" customWidth="1"/>
    <col min="7426" max="7426" width="11.109375" bestFit="1" customWidth="1"/>
    <col min="7427" max="7427" width="12.6640625" customWidth="1"/>
    <col min="7428" max="7433" width="9.6640625" customWidth="1"/>
    <col min="7434" max="7435" width="18.88671875" customWidth="1"/>
    <col min="7436" max="7436" width="13.5546875" customWidth="1"/>
    <col min="7437" max="7444" width="11.88671875" customWidth="1"/>
    <col min="7681" max="7681" width="19.33203125" customWidth="1"/>
    <col min="7682" max="7682" width="11.109375" bestFit="1" customWidth="1"/>
    <col min="7683" max="7683" width="12.6640625" customWidth="1"/>
    <col min="7684" max="7689" width="9.6640625" customWidth="1"/>
    <col min="7690" max="7691" width="18.88671875" customWidth="1"/>
    <col min="7692" max="7692" width="13.5546875" customWidth="1"/>
    <col min="7693" max="7700" width="11.88671875" customWidth="1"/>
    <col min="7937" max="7937" width="19.33203125" customWidth="1"/>
    <col min="7938" max="7938" width="11.109375" bestFit="1" customWidth="1"/>
    <col min="7939" max="7939" width="12.6640625" customWidth="1"/>
    <col min="7940" max="7945" width="9.6640625" customWidth="1"/>
    <col min="7946" max="7947" width="18.88671875" customWidth="1"/>
    <col min="7948" max="7948" width="13.5546875" customWidth="1"/>
    <col min="7949" max="7956" width="11.88671875" customWidth="1"/>
    <col min="8193" max="8193" width="19.33203125" customWidth="1"/>
    <col min="8194" max="8194" width="11.109375" bestFit="1" customWidth="1"/>
    <col min="8195" max="8195" width="12.6640625" customWidth="1"/>
    <col min="8196" max="8201" width="9.6640625" customWidth="1"/>
    <col min="8202" max="8203" width="18.88671875" customWidth="1"/>
    <col min="8204" max="8204" width="13.5546875" customWidth="1"/>
    <col min="8205" max="8212" width="11.88671875" customWidth="1"/>
    <col min="8449" max="8449" width="19.33203125" customWidth="1"/>
    <col min="8450" max="8450" width="11.109375" bestFit="1" customWidth="1"/>
    <col min="8451" max="8451" width="12.6640625" customWidth="1"/>
    <col min="8452" max="8457" width="9.6640625" customWidth="1"/>
    <col min="8458" max="8459" width="18.88671875" customWidth="1"/>
    <col min="8460" max="8460" width="13.5546875" customWidth="1"/>
    <col min="8461" max="8468" width="11.88671875" customWidth="1"/>
    <col min="8705" max="8705" width="19.33203125" customWidth="1"/>
    <col min="8706" max="8706" width="11.109375" bestFit="1" customWidth="1"/>
    <col min="8707" max="8707" width="12.6640625" customWidth="1"/>
    <col min="8708" max="8713" width="9.6640625" customWidth="1"/>
    <col min="8714" max="8715" width="18.88671875" customWidth="1"/>
    <col min="8716" max="8716" width="13.5546875" customWidth="1"/>
    <col min="8717" max="8724" width="11.88671875" customWidth="1"/>
    <col min="8961" max="8961" width="19.33203125" customWidth="1"/>
    <col min="8962" max="8962" width="11.109375" bestFit="1" customWidth="1"/>
    <col min="8963" max="8963" width="12.6640625" customWidth="1"/>
    <col min="8964" max="8969" width="9.6640625" customWidth="1"/>
    <col min="8970" max="8971" width="18.88671875" customWidth="1"/>
    <col min="8972" max="8972" width="13.5546875" customWidth="1"/>
    <col min="8973" max="8980" width="11.88671875" customWidth="1"/>
    <col min="9217" max="9217" width="19.33203125" customWidth="1"/>
    <col min="9218" max="9218" width="11.109375" bestFit="1" customWidth="1"/>
    <col min="9219" max="9219" width="12.6640625" customWidth="1"/>
    <col min="9220" max="9225" width="9.6640625" customWidth="1"/>
    <col min="9226" max="9227" width="18.88671875" customWidth="1"/>
    <col min="9228" max="9228" width="13.5546875" customWidth="1"/>
    <col min="9229" max="9236" width="11.88671875" customWidth="1"/>
    <col min="9473" max="9473" width="19.33203125" customWidth="1"/>
    <col min="9474" max="9474" width="11.109375" bestFit="1" customWidth="1"/>
    <col min="9475" max="9475" width="12.6640625" customWidth="1"/>
    <col min="9476" max="9481" width="9.6640625" customWidth="1"/>
    <col min="9482" max="9483" width="18.88671875" customWidth="1"/>
    <col min="9484" max="9484" width="13.5546875" customWidth="1"/>
    <col min="9485" max="9492" width="11.88671875" customWidth="1"/>
    <col min="9729" max="9729" width="19.33203125" customWidth="1"/>
    <col min="9730" max="9730" width="11.109375" bestFit="1" customWidth="1"/>
    <col min="9731" max="9731" width="12.6640625" customWidth="1"/>
    <col min="9732" max="9737" width="9.6640625" customWidth="1"/>
    <col min="9738" max="9739" width="18.88671875" customWidth="1"/>
    <col min="9740" max="9740" width="13.5546875" customWidth="1"/>
    <col min="9741" max="9748" width="11.88671875" customWidth="1"/>
    <col min="9985" max="9985" width="19.33203125" customWidth="1"/>
    <col min="9986" max="9986" width="11.109375" bestFit="1" customWidth="1"/>
    <col min="9987" max="9987" width="12.6640625" customWidth="1"/>
    <col min="9988" max="9993" width="9.6640625" customWidth="1"/>
    <col min="9994" max="9995" width="18.88671875" customWidth="1"/>
    <col min="9996" max="9996" width="13.5546875" customWidth="1"/>
    <col min="9997" max="10004" width="11.88671875" customWidth="1"/>
    <col min="10241" max="10241" width="19.33203125" customWidth="1"/>
    <col min="10242" max="10242" width="11.109375" bestFit="1" customWidth="1"/>
    <col min="10243" max="10243" width="12.6640625" customWidth="1"/>
    <col min="10244" max="10249" width="9.6640625" customWidth="1"/>
    <col min="10250" max="10251" width="18.88671875" customWidth="1"/>
    <col min="10252" max="10252" width="13.5546875" customWidth="1"/>
    <col min="10253" max="10260" width="11.88671875" customWidth="1"/>
    <col min="10497" max="10497" width="19.33203125" customWidth="1"/>
    <col min="10498" max="10498" width="11.109375" bestFit="1" customWidth="1"/>
    <col min="10499" max="10499" width="12.6640625" customWidth="1"/>
    <col min="10500" max="10505" width="9.6640625" customWidth="1"/>
    <col min="10506" max="10507" width="18.88671875" customWidth="1"/>
    <col min="10508" max="10508" width="13.5546875" customWidth="1"/>
    <col min="10509" max="10516" width="11.88671875" customWidth="1"/>
    <col min="10753" max="10753" width="19.33203125" customWidth="1"/>
    <col min="10754" max="10754" width="11.109375" bestFit="1" customWidth="1"/>
    <col min="10755" max="10755" width="12.6640625" customWidth="1"/>
    <col min="10756" max="10761" width="9.6640625" customWidth="1"/>
    <col min="10762" max="10763" width="18.88671875" customWidth="1"/>
    <col min="10764" max="10764" width="13.5546875" customWidth="1"/>
    <col min="10765" max="10772" width="11.88671875" customWidth="1"/>
    <col min="11009" max="11009" width="19.33203125" customWidth="1"/>
    <col min="11010" max="11010" width="11.109375" bestFit="1" customWidth="1"/>
    <col min="11011" max="11011" width="12.6640625" customWidth="1"/>
    <col min="11012" max="11017" width="9.6640625" customWidth="1"/>
    <col min="11018" max="11019" width="18.88671875" customWidth="1"/>
    <col min="11020" max="11020" width="13.5546875" customWidth="1"/>
    <col min="11021" max="11028" width="11.88671875" customWidth="1"/>
    <col min="11265" max="11265" width="19.33203125" customWidth="1"/>
    <col min="11266" max="11266" width="11.109375" bestFit="1" customWidth="1"/>
    <col min="11267" max="11267" width="12.6640625" customWidth="1"/>
    <col min="11268" max="11273" width="9.6640625" customWidth="1"/>
    <col min="11274" max="11275" width="18.88671875" customWidth="1"/>
    <col min="11276" max="11276" width="13.5546875" customWidth="1"/>
    <col min="11277" max="11284" width="11.88671875" customWidth="1"/>
    <col min="11521" max="11521" width="19.33203125" customWidth="1"/>
    <col min="11522" max="11522" width="11.109375" bestFit="1" customWidth="1"/>
    <col min="11523" max="11523" width="12.6640625" customWidth="1"/>
    <col min="11524" max="11529" width="9.6640625" customWidth="1"/>
    <col min="11530" max="11531" width="18.88671875" customWidth="1"/>
    <col min="11532" max="11532" width="13.5546875" customWidth="1"/>
    <col min="11533" max="11540" width="11.88671875" customWidth="1"/>
    <col min="11777" max="11777" width="19.33203125" customWidth="1"/>
    <col min="11778" max="11778" width="11.109375" bestFit="1" customWidth="1"/>
    <col min="11779" max="11779" width="12.6640625" customWidth="1"/>
    <col min="11780" max="11785" width="9.6640625" customWidth="1"/>
    <col min="11786" max="11787" width="18.88671875" customWidth="1"/>
    <col min="11788" max="11788" width="13.5546875" customWidth="1"/>
    <col min="11789" max="11796" width="11.88671875" customWidth="1"/>
    <col min="12033" max="12033" width="19.33203125" customWidth="1"/>
    <col min="12034" max="12034" width="11.109375" bestFit="1" customWidth="1"/>
    <col min="12035" max="12035" width="12.6640625" customWidth="1"/>
    <col min="12036" max="12041" width="9.6640625" customWidth="1"/>
    <col min="12042" max="12043" width="18.88671875" customWidth="1"/>
    <col min="12044" max="12044" width="13.5546875" customWidth="1"/>
    <col min="12045" max="12052" width="11.88671875" customWidth="1"/>
    <col min="12289" max="12289" width="19.33203125" customWidth="1"/>
    <col min="12290" max="12290" width="11.109375" bestFit="1" customWidth="1"/>
    <col min="12291" max="12291" width="12.6640625" customWidth="1"/>
    <col min="12292" max="12297" width="9.6640625" customWidth="1"/>
    <col min="12298" max="12299" width="18.88671875" customWidth="1"/>
    <col min="12300" max="12300" width="13.5546875" customWidth="1"/>
    <col min="12301" max="12308" width="11.88671875" customWidth="1"/>
    <col min="12545" max="12545" width="19.33203125" customWidth="1"/>
    <col min="12546" max="12546" width="11.109375" bestFit="1" customWidth="1"/>
    <col min="12547" max="12547" width="12.6640625" customWidth="1"/>
    <col min="12548" max="12553" width="9.6640625" customWidth="1"/>
    <col min="12554" max="12555" width="18.88671875" customWidth="1"/>
    <col min="12556" max="12556" width="13.5546875" customWidth="1"/>
    <col min="12557" max="12564" width="11.88671875" customWidth="1"/>
    <col min="12801" max="12801" width="19.33203125" customWidth="1"/>
    <col min="12802" max="12802" width="11.109375" bestFit="1" customWidth="1"/>
    <col min="12803" max="12803" width="12.6640625" customWidth="1"/>
    <col min="12804" max="12809" width="9.6640625" customWidth="1"/>
    <col min="12810" max="12811" width="18.88671875" customWidth="1"/>
    <col min="12812" max="12812" width="13.5546875" customWidth="1"/>
    <col min="12813" max="12820" width="11.88671875" customWidth="1"/>
    <col min="13057" max="13057" width="19.33203125" customWidth="1"/>
    <col min="13058" max="13058" width="11.109375" bestFit="1" customWidth="1"/>
    <col min="13059" max="13059" width="12.6640625" customWidth="1"/>
    <col min="13060" max="13065" width="9.6640625" customWidth="1"/>
    <col min="13066" max="13067" width="18.88671875" customWidth="1"/>
    <col min="13068" max="13068" width="13.5546875" customWidth="1"/>
    <col min="13069" max="13076" width="11.88671875" customWidth="1"/>
    <col min="13313" max="13313" width="19.33203125" customWidth="1"/>
    <col min="13314" max="13314" width="11.109375" bestFit="1" customWidth="1"/>
    <col min="13315" max="13315" width="12.6640625" customWidth="1"/>
    <col min="13316" max="13321" width="9.6640625" customWidth="1"/>
    <col min="13322" max="13323" width="18.88671875" customWidth="1"/>
    <col min="13324" max="13324" width="13.5546875" customWidth="1"/>
    <col min="13325" max="13332" width="11.88671875" customWidth="1"/>
    <col min="13569" max="13569" width="19.33203125" customWidth="1"/>
    <col min="13570" max="13570" width="11.109375" bestFit="1" customWidth="1"/>
    <col min="13571" max="13571" width="12.6640625" customWidth="1"/>
    <col min="13572" max="13577" width="9.6640625" customWidth="1"/>
    <col min="13578" max="13579" width="18.88671875" customWidth="1"/>
    <col min="13580" max="13580" width="13.5546875" customWidth="1"/>
    <col min="13581" max="13588" width="11.88671875" customWidth="1"/>
    <col min="13825" max="13825" width="19.33203125" customWidth="1"/>
    <col min="13826" max="13826" width="11.109375" bestFit="1" customWidth="1"/>
    <col min="13827" max="13827" width="12.6640625" customWidth="1"/>
    <col min="13828" max="13833" width="9.6640625" customWidth="1"/>
    <col min="13834" max="13835" width="18.88671875" customWidth="1"/>
    <col min="13836" max="13836" width="13.5546875" customWidth="1"/>
    <col min="13837" max="13844" width="11.88671875" customWidth="1"/>
    <col min="14081" max="14081" width="19.33203125" customWidth="1"/>
    <col min="14082" max="14082" width="11.109375" bestFit="1" customWidth="1"/>
    <col min="14083" max="14083" width="12.6640625" customWidth="1"/>
    <col min="14084" max="14089" width="9.6640625" customWidth="1"/>
    <col min="14090" max="14091" width="18.88671875" customWidth="1"/>
    <col min="14092" max="14092" width="13.5546875" customWidth="1"/>
    <col min="14093" max="14100" width="11.88671875" customWidth="1"/>
    <col min="14337" max="14337" width="19.33203125" customWidth="1"/>
    <col min="14338" max="14338" width="11.109375" bestFit="1" customWidth="1"/>
    <col min="14339" max="14339" width="12.6640625" customWidth="1"/>
    <col min="14340" max="14345" width="9.6640625" customWidth="1"/>
    <col min="14346" max="14347" width="18.88671875" customWidth="1"/>
    <col min="14348" max="14348" width="13.5546875" customWidth="1"/>
    <col min="14349" max="14356" width="11.88671875" customWidth="1"/>
    <col min="14593" max="14593" width="19.33203125" customWidth="1"/>
    <col min="14594" max="14594" width="11.109375" bestFit="1" customWidth="1"/>
    <col min="14595" max="14595" width="12.6640625" customWidth="1"/>
    <col min="14596" max="14601" width="9.6640625" customWidth="1"/>
    <col min="14602" max="14603" width="18.88671875" customWidth="1"/>
    <col min="14604" max="14604" width="13.5546875" customWidth="1"/>
    <col min="14605" max="14612" width="11.88671875" customWidth="1"/>
    <col min="14849" max="14849" width="19.33203125" customWidth="1"/>
    <col min="14850" max="14850" width="11.109375" bestFit="1" customWidth="1"/>
    <col min="14851" max="14851" width="12.6640625" customWidth="1"/>
    <col min="14852" max="14857" width="9.6640625" customWidth="1"/>
    <col min="14858" max="14859" width="18.88671875" customWidth="1"/>
    <col min="14860" max="14860" width="13.5546875" customWidth="1"/>
    <col min="14861" max="14868" width="11.88671875" customWidth="1"/>
    <col min="15105" max="15105" width="19.33203125" customWidth="1"/>
    <col min="15106" max="15106" width="11.109375" bestFit="1" customWidth="1"/>
    <col min="15107" max="15107" width="12.6640625" customWidth="1"/>
    <col min="15108" max="15113" width="9.6640625" customWidth="1"/>
    <col min="15114" max="15115" width="18.88671875" customWidth="1"/>
    <col min="15116" max="15116" width="13.5546875" customWidth="1"/>
    <col min="15117" max="15124" width="11.88671875" customWidth="1"/>
    <col min="15361" max="15361" width="19.33203125" customWidth="1"/>
    <col min="15362" max="15362" width="11.109375" bestFit="1" customWidth="1"/>
    <col min="15363" max="15363" width="12.6640625" customWidth="1"/>
    <col min="15364" max="15369" width="9.6640625" customWidth="1"/>
    <col min="15370" max="15371" width="18.88671875" customWidth="1"/>
    <col min="15372" max="15372" width="13.5546875" customWidth="1"/>
    <col min="15373" max="15380" width="11.88671875" customWidth="1"/>
    <col min="15617" max="15617" width="19.33203125" customWidth="1"/>
    <col min="15618" max="15618" width="11.109375" bestFit="1" customWidth="1"/>
    <col min="15619" max="15619" width="12.6640625" customWidth="1"/>
    <col min="15620" max="15625" width="9.6640625" customWidth="1"/>
    <col min="15626" max="15627" width="18.88671875" customWidth="1"/>
    <col min="15628" max="15628" width="13.5546875" customWidth="1"/>
    <col min="15629" max="15636" width="11.88671875" customWidth="1"/>
    <col min="15873" max="15873" width="19.33203125" customWidth="1"/>
    <col min="15874" max="15874" width="11.109375" bestFit="1" customWidth="1"/>
    <col min="15875" max="15875" width="12.6640625" customWidth="1"/>
    <col min="15876" max="15881" width="9.6640625" customWidth="1"/>
    <col min="15882" max="15883" width="18.88671875" customWidth="1"/>
    <col min="15884" max="15884" width="13.5546875" customWidth="1"/>
    <col min="15885" max="15892" width="11.88671875" customWidth="1"/>
    <col min="16129" max="16129" width="19.33203125" customWidth="1"/>
    <col min="16130" max="16130" width="11.109375" bestFit="1" customWidth="1"/>
    <col min="16131" max="16131" width="12.6640625" customWidth="1"/>
    <col min="16132" max="16137" width="9.6640625" customWidth="1"/>
    <col min="16138" max="16139" width="18.88671875" customWidth="1"/>
    <col min="16140" max="16140" width="13.5546875" customWidth="1"/>
    <col min="16141" max="16148" width="11.88671875" customWidth="1"/>
  </cols>
  <sheetData>
    <row r="1" spans="1:28" s="1485" customFormat="1" ht="23.4">
      <c r="A1" s="726" t="s">
        <v>436</v>
      </c>
      <c r="B1" s="1489"/>
      <c r="C1" s="1489"/>
      <c r="D1" s="1489"/>
      <c r="K1" s="1490"/>
    </row>
    <row r="4" spans="1:28">
      <c r="B4"/>
      <c r="C4"/>
      <c r="D4"/>
      <c r="E4" s="28"/>
      <c r="X4" t="s">
        <v>59</v>
      </c>
      <c r="Y4" s="1503"/>
      <c r="Z4" s="1503"/>
      <c r="AA4" s="1503"/>
      <c r="AB4" s="1503"/>
    </row>
    <row r="5" spans="1:28" s="194" customFormat="1" ht="22.5" customHeight="1">
      <c r="J5" s="550" t="s">
        <v>48</v>
      </c>
      <c r="K5" s="551">
        <v>2016</v>
      </c>
      <c r="L5" s="551">
        <v>2015</v>
      </c>
      <c r="M5" s="551">
        <v>2014</v>
      </c>
      <c r="N5" s="551">
        <v>2013</v>
      </c>
      <c r="O5" s="551">
        <v>2012</v>
      </c>
      <c r="P5" s="552">
        <v>2011</v>
      </c>
      <c r="Q5" s="552">
        <v>2010</v>
      </c>
      <c r="R5" s="552">
        <v>2009</v>
      </c>
      <c r="S5" s="552">
        <v>2008</v>
      </c>
      <c r="T5" s="552">
        <v>2007</v>
      </c>
      <c r="X5" s="194" t="s">
        <v>59</v>
      </c>
      <c r="Y5" s="284"/>
      <c r="Z5" s="284"/>
      <c r="AA5" s="284"/>
      <c r="AB5" s="284"/>
    </row>
    <row r="6" spans="1:28" s="194" customFormat="1" ht="22.5" customHeight="1">
      <c r="J6" s="553" t="s">
        <v>170</v>
      </c>
      <c r="K6" s="554"/>
      <c r="L6" s="555"/>
      <c r="M6" s="555"/>
      <c r="N6" s="555"/>
      <c r="O6" s="555"/>
      <c r="P6" s="556"/>
      <c r="Q6" s="557"/>
      <c r="R6" s="557"/>
      <c r="S6" s="557"/>
      <c r="T6" s="558"/>
      <c r="Y6" s="29"/>
      <c r="Z6" s="29"/>
      <c r="AA6" s="29"/>
      <c r="AB6" s="29"/>
    </row>
    <row r="7" spans="1:28" s="194" customFormat="1" ht="22.5" customHeight="1">
      <c r="J7" s="559" t="s">
        <v>171</v>
      </c>
      <c r="K7" s="560">
        <v>38961</v>
      </c>
      <c r="L7" s="560">
        <v>37805</v>
      </c>
      <c r="M7" s="560">
        <v>37805</v>
      </c>
      <c r="N7" s="560">
        <v>35297</v>
      </c>
      <c r="O7" s="560">
        <v>26819</v>
      </c>
      <c r="P7" s="560">
        <v>27094</v>
      </c>
      <c r="Q7" s="560">
        <v>25850</v>
      </c>
      <c r="R7" s="560">
        <v>24758</v>
      </c>
      <c r="S7" s="560">
        <v>21834</v>
      </c>
      <c r="T7" s="560">
        <v>19461</v>
      </c>
      <c r="X7" s="334"/>
      <c r="Y7" s="334"/>
      <c r="Z7" s="335"/>
      <c r="AA7" s="336"/>
      <c r="AB7" s="284"/>
    </row>
    <row r="8" spans="1:28" s="194" customFormat="1" ht="22.5" customHeight="1">
      <c r="J8" s="291" t="s">
        <v>1</v>
      </c>
      <c r="K8" s="292">
        <v>5815</v>
      </c>
      <c r="L8" s="292">
        <v>6527</v>
      </c>
      <c r="M8" s="292">
        <v>6527</v>
      </c>
      <c r="N8" s="292">
        <v>6117</v>
      </c>
      <c r="O8" s="292">
        <v>5077</v>
      </c>
      <c r="P8" s="292">
        <v>3794</v>
      </c>
      <c r="Q8" s="292">
        <v>4240</v>
      </c>
      <c r="R8" s="292">
        <v>4116</v>
      </c>
      <c r="S8" s="292">
        <v>3832</v>
      </c>
      <c r="T8" s="292">
        <v>3311</v>
      </c>
      <c r="X8" s="334"/>
      <c r="Y8" s="334"/>
      <c r="Z8" s="335"/>
      <c r="AA8" s="336"/>
    </row>
    <row r="9" spans="1:28" s="194" customFormat="1" ht="22.5" customHeight="1">
      <c r="J9" s="293" t="s">
        <v>2</v>
      </c>
      <c r="K9" s="294">
        <v>33146</v>
      </c>
      <c r="L9" s="294">
        <v>31278</v>
      </c>
      <c r="M9" s="294">
        <v>31278</v>
      </c>
      <c r="N9" s="294">
        <v>29180</v>
      </c>
      <c r="O9" s="294">
        <v>21742</v>
      </c>
      <c r="P9" s="294">
        <v>23300</v>
      </c>
      <c r="Q9" s="294">
        <v>21610</v>
      </c>
      <c r="R9" s="294">
        <v>20642</v>
      </c>
      <c r="S9" s="294">
        <v>18002</v>
      </c>
      <c r="T9" s="294">
        <v>16150</v>
      </c>
      <c r="X9" s="334"/>
      <c r="Y9" s="334"/>
      <c r="Z9" s="335"/>
      <c r="AA9" s="336"/>
    </row>
    <row r="10" spans="1:28" s="194" customFormat="1" ht="22.5" customHeight="1">
      <c r="J10" s="561" t="s">
        <v>172</v>
      </c>
      <c r="K10" s="562">
        <v>36143</v>
      </c>
      <c r="L10" s="562">
        <v>34543</v>
      </c>
      <c r="M10" s="562">
        <v>32630</v>
      </c>
      <c r="N10" s="563">
        <v>30315</v>
      </c>
      <c r="O10" s="563">
        <v>26819</v>
      </c>
      <c r="P10" s="563">
        <v>27094</v>
      </c>
      <c r="Q10" s="563">
        <v>25850</v>
      </c>
      <c r="R10" s="563">
        <v>24758</v>
      </c>
      <c r="S10" s="563">
        <v>22379</v>
      </c>
      <c r="T10" s="563">
        <v>19849</v>
      </c>
      <c r="X10" s="334"/>
      <c r="Y10" s="334"/>
      <c r="Z10" s="335"/>
      <c r="AA10" s="336"/>
    </row>
    <row r="11" spans="1:28" s="194" customFormat="1" ht="22.5" customHeight="1">
      <c r="J11" s="564" t="s">
        <v>173</v>
      </c>
      <c r="K11" s="294">
        <v>13450</v>
      </c>
      <c r="L11" s="294">
        <v>13280</v>
      </c>
      <c r="M11" s="294">
        <v>12622</v>
      </c>
      <c r="N11" s="294">
        <v>11356</v>
      </c>
      <c r="O11" s="294">
        <v>10279</v>
      </c>
      <c r="P11" s="294">
        <v>10141</v>
      </c>
      <c r="Q11" s="294">
        <v>9441</v>
      </c>
      <c r="R11" s="294">
        <v>8960</v>
      </c>
      <c r="S11" s="294" t="s">
        <v>174</v>
      </c>
      <c r="T11" s="294">
        <v>7242</v>
      </c>
      <c r="X11" s="334"/>
      <c r="Y11" s="334"/>
      <c r="Z11" s="335"/>
      <c r="AA11" s="336"/>
    </row>
    <row r="12" spans="1:28" s="194" customFormat="1" ht="22.5" customHeight="1">
      <c r="J12" s="565" t="s">
        <v>175</v>
      </c>
      <c r="K12" s="292">
        <v>9433</v>
      </c>
      <c r="L12" s="292">
        <v>8520</v>
      </c>
      <c r="M12" s="292">
        <v>7890</v>
      </c>
      <c r="N12" s="292">
        <v>7448</v>
      </c>
      <c r="O12" s="292">
        <v>6705</v>
      </c>
      <c r="P12" s="292">
        <v>6704</v>
      </c>
      <c r="Q12" s="292">
        <v>6620</v>
      </c>
      <c r="R12" s="292">
        <v>1430</v>
      </c>
      <c r="S12" s="292">
        <v>5840</v>
      </c>
      <c r="T12" s="292">
        <v>5263</v>
      </c>
      <c r="X12" s="334"/>
      <c r="Y12" s="334"/>
      <c r="Z12" s="335"/>
      <c r="AA12" s="336"/>
    </row>
    <row r="13" spans="1:28" s="194" customFormat="1" ht="22.5" customHeight="1">
      <c r="J13" s="564" t="s">
        <v>176</v>
      </c>
      <c r="K13" s="294">
        <v>7150</v>
      </c>
      <c r="L13" s="294">
        <v>6992</v>
      </c>
      <c r="M13" s="294">
        <v>6698</v>
      </c>
      <c r="N13" s="294">
        <v>6384</v>
      </c>
      <c r="O13" s="294">
        <v>5364</v>
      </c>
      <c r="P13" s="294">
        <v>5740</v>
      </c>
      <c r="Q13" s="294">
        <v>5423</v>
      </c>
      <c r="R13" s="294">
        <v>6421</v>
      </c>
      <c r="S13" s="294">
        <v>4294</v>
      </c>
      <c r="T13" s="294">
        <v>4040</v>
      </c>
      <c r="X13" s="334"/>
      <c r="Y13" s="334"/>
      <c r="Z13" s="335"/>
      <c r="AA13" s="336"/>
    </row>
    <row r="14" spans="1:28" s="194" customFormat="1" ht="22.5" customHeight="1">
      <c r="J14" s="565" t="s">
        <v>177</v>
      </c>
      <c r="K14" s="292">
        <v>2144</v>
      </c>
      <c r="L14" s="292">
        <v>2119</v>
      </c>
      <c r="M14" s="292">
        <v>1974</v>
      </c>
      <c r="N14" s="292">
        <v>1843</v>
      </c>
      <c r="O14" s="292">
        <v>1555</v>
      </c>
      <c r="P14" s="292">
        <v>1767</v>
      </c>
      <c r="Q14" s="557">
        <v>1727</v>
      </c>
      <c r="R14" s="292">
        <v>705</v>
      </c>
      <c r="S14" s="292">
        <v>1302</v>
      </c>
      <c r="T14" s="557">
        <v>1074</v>
      </c>
      <c r="X14" s="334"/>
      <c r="Y14" s="334"/>
      <c r="Z14" s="335"/>
      <c r="AA14" s="336"/>
    </row>
    <row r="15" spans="1:28" s="194" customFormat="1" ht="22.5" customHeight="1">
      <c r="J15" s="564" t="s">
        <v>178</v>
      </c>
      <c r="K15" s="294">
        <v>2122</v>
      </c>
      <c r="L15" s="294">
        <v>1948</v>
      </c>
      <c r="M15" s="294">
        <v>1799</v>
      </c>
      <c r="N15" s="294">
        <v>1688</v>
      </c>
      <c r="O15" s="294">
        <v>1501</v>
      </c>
      <c r="P15" s="294">
        <v>1310</v>
      </c>
      <c r="Q15" s="294">
        <v>1274</v>
      </c>
      <c r="R15" s="294">
        <v>5130</v>
      </c>
      <c r="S15" s="294">
        <v>1346</v>
      </c>
      <c r="T15" s="566">
        <v>1101</v>
      </c>
      <c r="X15" s="334"/>
      <c r="Y15" s="334"/>
      <c r="Z15" s="335"/>
      <c r="AA15" s="336"/>
    </row>
    <row r="16" spans="1:28" s="194" customFormat="1" ht="22.5" customHeight="1">
      <c r="J16" s="565" t="s">
        <v>179</v>
      </c>
      <c r="K16" s="558">
        <v>960</v>
      </c>
      <c r="L16" s="557">
        <v>870</v>
      </c>
      <c r="M16" s="557">
        <v>793</v>
      </c>
      <c r="N16" s="557">
        <v>833</v>
      </c>
      <c r="O16" s="557">
        <v>705</v>
      </c>
      <c r="P16" s="557">
        <v>706</v>
      </c>
      <c r="Q16" s="557">
        <v>711</v>
      </c>
      <c r="R16" s="557">
        <v>483</v>
      </c>
      <c r="S16" s="557">
        <v>667</v>
      </c>
      <c r="T16" s="557">
        <v>587</v>
      </c>
      <c r="X16" s="334"/>
      <c r="Y16" s="334"/>
      <c r="Z16" s="335"/>
      <c r="AA16" s="336"/>
    </row>
    <row r="17" spans="5:27" s="194" customFormat="1" ht="22.5" customHeight="1">
      <c r="J17" s="564" t="s">
        <v>180</v>
      </c>
      <c r="K17" s="567">
        <v>714</v>
      </c>
      <c r="L17" s="566">
        <v>669</v>
      </c>
      <c r="M17" s="566">
        <v>715</v>
      </c>
      <c r="N17" s="566">
        <v>624</v>
      </c>
      <c r="O17" s="566">
        <v>576</v>
      </c>
      <c r="P17" s="566">
        <v>575</v>
      </c>
      <c r="Q17" s="294">
        <v>521</v>
      </c>
      <c r="R17" s="566">
        <v>1493</v>
      </c>
      <c r="S17" s="566">
        <v>501</v>
      </c>
      <c r="T17" s="566">
        <v>426</v>
      </c>
      <c r="X17" s="334"/>
      <c r="Y17" s="334"/>
      <c r="Z17" s="335"/>
      <c r="AA17" s="336"/>
    </row>
    <row r="18" spans="5:27" s="194" customFormat="1" ht="22.5" customHeight="1">
      <c r="J18" s="642" t="s">
        <v>181</v>
      </c>
      <c r="K18" s="557">
        <v>170</v>
      </c>
      <c r="L18" s="557">
        <v>145</v>
      </c>
      <c r="M18" s="557">
        <v>139</v>
      </c>
      <c r="N18" s="557">
        <v>139</v>
      </c>
      <c r="O18" s="557">
        <v>134</v>
      </c>
      <c r="P18" s="557">
        <v>151</v>
      </c>
      <c r="Q18" s="557">
        <v>133</v>
      </c>
      <c r="R18" s="557">
        <v>136</v>
      </c>
      <c r="S18" s="557">
        <v>115</v>
      </c>
      <c r="T18" s="557">
        <v>116</v>
      </c>
      <c r="X18" s="334"/>
      <c r="Y18" s="334"/>
      <c r="Z18" s="335"/>
      <c r="AA18" s="336"/>
    </row>
    <row r="19" spans="5:27" s="194" customFormat="1" ht="22.5" customHeight="1">
      <c r="J19" s="643"/>
      <c r="K19" s="643"/>
      <c r="L19" s="644"/>
      <c r="M19" s="644"/>
      <c r="N19" s="644"/>
      <c r="O19" s="644"/>
      <c r="P19" s="645"/>
      <c r="Q19" s="646"/>
      <c r="R19" s="646"/>
      <c r="S19" s="646"/>
      <c r="T19" s="647"/>
      <c r="X19" s="334"/>
      <c r="Y19" s="334"/>
      <c r="Z19" s="335"/>
      <c r="AA19" s="336"/>
    </row>
    <row r="20" spans="5:27" ht="18">
      <c r="J20" s="553" t="s">
        <v>168</v>
      </c>
      <c r="K20" s="554"/>
      <c r="L20" s="555"/>
      <c r="M20" s="572"/>
      <c r="N20" s="572"/>
      <c r="O20" s="572"/>
      <c r="P20" s="568"/>
      <c r="Q20" s="288"/>
      <c r="R20" s="288"/>
      <c r="S20" s="288"/>
      <c r="T20" s="289"/>
      <c r="U20" s="287"/>
      <c r="X20" s="334"/>
      <c r="Y20" s="284"/>
    </row>
    <row r="21" spans="5:27" ht="18">
      <c r="J21" s="559" t="s">
        <v>171</v>
      </c>
      <c r="K21" s="678">
        <v>15033</v>
      </c>
      <c r="L21" s="560">
        <v>15924</v>
      </c>
      <c r="M21" s="560">
        <v>13526</v>
      </c>
      <c r="N21" s="573"/>
      <c r="O21" s="572"/>
      <c r="P21" s="568"/>
      <c r="Q21" s="570"/>
      <c r="R21" s="569"/>
      <c r="S21" s="569"/>
      <c r="T21" s="570"/>
      <c r="U21" s="571"/>
      <c r="X21" s="334"/>
      <c r="Y21" s="284"/>
    </row>
    <row r="22" spans="5:27" ht="18">
      <c r="J22" s="291" t="s">
        <v>1</v>
      </c>
      <c r="K22" s="292">
        <v>5162</v>
      </c>
      <c r="L22" s="292">
        <v>4237</v>
      </c>
      <c r="M22" s="292">
        <v>4325</v>
      </c>
      <c r="N22" s="572"/>
      <c r="O22" s="572"/>
      <c r="P22" s="568"/>
      <c r="Q22" s="289"/>
      <c r="R22" s="288"/>
      <c r="S22" s="288"/>
      <c r="T22" s="289"/>
      <c r="U22" s="287"/>
      <c r="X22" s="334"/>
      <c r="Y22" s="286"/>
    </row>
    <row r="23" spans="5:27" ht="18">
      <c r="E23" s="1"/>
      <c r="J23" s="293" t="s">
        <v>2</v>
      </c>
      <c r="K23" s="679">
        <v>9871</v>
      </c>
      <c r="L23" s="294">
        <v>11687</v>
      </c>
      <c r="M23" s="294">
        <v>9201</v>
      </c>
      <c r="N23" s="572"/>
      <c r="O23" s="572"/>
      <c r="P23" s="568"/>
      <c r="Q23" s="570"/>
      <c r="R23" s="569"/>
      <c r="S23" s="569"/>
      <c r="T23" s="570"/>
      <c r="U23" s="571"/>
      <c r="X23" s="334"/>
      <c r="Y23" s="286"/>
    </row>
    <row r="24" spans="5:27" ht="18">
      <c r="E24" s="1"/>
      <c r="J24" s="561" t="s">
        <v>172</v>
      </c>
      <c r="K24" s="562">
        <v>15033</v>
      </c>
      <c r="L24" s="562">
        <v>13099</v>
      </c>
      <c r="M24" s="562">
        <v>13520</v>
      </c>
      <c r="N24" s="572"/>
      <c r="O24" s="572"/>
      <c r="P24" s="568"/>
      <c r="Q24" s="289"/>
      <c r="R24" s="288"/>
      <c r="S24" s="288"/>
      <c r="T24" s="289"/>
      <c r="U24" s="287"/>
      <c r="X24" s="334"/>
      <c r="Y24" s="286"/>
    </row>
    <row r="25" spans="5:27" ht="18">
      <c r="E25" s="1"/>
      <c r="J25" s="564" t="s">
        <v>173</v>
      </c>
      <c r="K25" s="294">
        <v>5933</v>
      </c>
      <c r="L25" s="294">
        <v>5280</v>
      </c>
      <c r="M25" s="294">
        <v>5301</v>
      </c>
      <c r="N25" s="572"/>
      <c r="O25" s="572"/>
      <c r="P25" s="568"/>
      <c r="Q25" s="570"/>
      <c r="R25" s="569"/>
      <c r="S25" s="569"/>
      <c r="T25" s="570"/>
      <c r="U25" s="571"/>
      <c r="X25" s="334"/>
    </row>
    <row r="26" spans="5:27" ht="18">
      <c r="E26" s="1"/>
      <c r="J26" s="565" t="s">
        <v>175</v>
      </c>
      <c r="K26" s="292">
        <v>3789</v>
      </c>
      <c r="L26" s="292">
        <v>3157</v>
      </c>
      <c r="M26" s="292">
        <v>3490</v>
      </c>
      <c r="N26" s="572"/>
      <c r="O26" s="572"/>
      <c r="P26" s="568"/>
      <c r="Q26" s="289"/>
      <c r="R26" s="288"/>
      <c r="S26" s="288"/>
      <c r="T26" s="289"/>
      <c r="U26" s="287"/>
    </row>
    <row r="27" spans="5:27" ht="18">
      <c r="E27" s="1"/>
      <c r="J27" s="564" t="s">
        <v>176</v>
      </c>
      <c r="K27" s="294">
        <v>3060</v>
      </c>
      <c r="L27" s="294">
        <v>2608</v>
      </c>
      <c r="M27" s="294">
        <v>2711</v>
      </c>
      <c r="N27" s="572"/>
      <c r="O27" s="572"/>
      <c r="P27" s="568"/>
      <c r="Q27" s="570"/>
      <c r="R27" s="569"/>
      <c r="S27" s="569"/>
      <c r="T27" s="570"/>
      <c r="U27" s="571"/>
    </row>
    <row r="28" spans="5:27" ht="18">
      <c r="J28" s="565" t="s">
        <v>177</v>
      </c>
      <c r="K28" s="285">
        <v>720</v>
      </c>
      <c r="L28" s="557">
        <v>756</v>
      </c>
      <c r="M28" s="557">
        <v>647</v>
      </c>
      <c r="N28" s="572"/>
      <c r="O28" s="572"/>
      <c r="P28" s="568"/>
      <c r="Q28" s="289"/>
      <c r="R28" s="288"/>
      <c r="S28" s="288"/>
      <c r="T28" s="289"/>
      <c r="U28" s="287"/>
    </row>
    <row r="29" spans="5:27" ht="18">
      <c r="J29" s="564" t="s">
        <v>178</v>
      </c>
      <c r="K29" s="566">
        <v>760</v>
      </c>
      <c r="L29" s="566">
        <v>657</v>
      </c>
      <c r="M29" s="566">
        <v>697</v>
      </c>
      <c r="N29" s="572"/>
      <c r="O29" s="572"/>
      <c r="P29" s="568"/>
      <c r="Q29" s="570"/>
      <c r="R29" s="569"/>
      <c r="S29" s="569"/>
      <c r="T29" s="570"/>
      <c r="U29" s="571"/>
    </row>
    <row r="30" spans="5:27" ht="18">
      <c r="J30" s="565" t="s">
        <v>179</v>
      </c>
      <c r="K30" s="557">
        <v>373</v>
      </c>
      <c r="L30" s="557">
        <v>320</v>
      </c>
      <c r="M30" s="557">
        <v>338</v>
      </c>
      <c r="N30" s="572"/>
      <c r="O30" s="572"/>
      <c r="P30" s="568"/>
      <c r="Q30" s="289"/>
      <c r="R30" s="288"/>
      <c r="S30" s="288"/>
      <c r="T30" s="289"/>
      <c r="U30" s="287"/>
    </row>
    <row r="31" spans="5:27" ht="18">
      <c r="J31" s="564" t="s">
        <v>180</v>
      </c>
      <c r="K31" s="566">
        <v>325</v>
      </c>
      <c r="L31" s="566">
        <v>266</v>
      </c>
      <c r="M31" s="566">
        <v>278</v>
      </c>
      <c r="N31" s="572"/>
      <c r="O31" s="572"/>
      <c r="P31" s="568"/>
      <c r="Q31" s="570"/>
      <c r="R31" s="569"/>
      <c r="S31" s="569"/>
      <c r="T31" s="570"/>
      <c r="U31" s="571"/>
    </row>
    <row r="32" spans="5:27" ht="18">
      <c r="J32" s="574" t="s">
        <v>182</v>
      </c>
      <c r="K32" s="575">
        <v>73</v>
      </c>
      <c r="L32" s="575">
        <v>55</v>
      </c>
      <c r="M32" s="575">
        <v>58</v>
      </c>
      <c r="N32" s="576"/>
      <c r="O32" s="576"/>
      <c r="P32" s="577"/>
      <c r="Q32" s="578"/>
      <c r="R32" s="579"/>
      <c r="S32" s="579"/>
      <c r="T32" s="578"/>
      <c r="U32" s="580"/>
    </row>
    <row r="33" spans="1:24">
      <c r="N33" s="290"/>
      <c r="O33" s="290"/>
      <c r="P33" s="29"/>
    </row>
    <row r="34" spans="1:24">
      <c r="N34" s="290"/>
      <c r="O34" s="290"/>
      <c r="P34" s="29"/>
    </row>
    <row r="35" spans="1:24">
      <c r="N35" s="290"/>
      <c r="O35" s="290"/>
      <c r="P35" s="29"/>
    </row>
    <row r="36" spans="1:24">
      <c r="N36" s="290"/>
      <c r="O36" s="290"/>
      <c r="P36" s="29"/>
    </row>
    <row r="37" spans="1:24">
      <c r="N37" s="290"/>
      <c r="O37" s="290"/>
      <c r="P37" s="29"/>
    </row>
    <row r="38" spans="1:24">
      <c r="N38" s="290"/>
      <c r="O38" s="290"/>
      <c r="P38" s="29"/>
    </row>
    <row r="39" spans="1:24">
      <c r="N39" s="290"/>
      <c r="O39" s="290"/>
      <c r="P39" s="29"/>
    </row>
    <row r="40" spans="1:24" s="1474" customFormat="1" ht="15.6">
      <c r="A40" s="1441" t="s">
        <v>117</v>
      </c>
      <c r="B40" s="1441"/>
      <c r="C40" s="1467"/>
      <c r="D40" s="1441"/>
      <c r="E40" s="1441"/>
      <c r="F40" s="1442"/>
      <c r="G40" s="1443"/>
      <c r="H40" s="1444"/>
      <c r="I40" s="1443"/>
      <c r="J40" s="1445"/>
      <c r="K40" s="1444"/>
      <c r="L40" s="1444"/>
      <c r="M40" s="1445"/>
      <c r="N40" s="1444"/>
      <c r="O40" s="1444"/>
      <c r="P40" s="1445"/>
      <c r="Q40" s="1444"/>
      <c r="R40" s="1444"/>
      <c r="S40" s="1444"/>
      <c r="T40" s="1444"/>
      <c r="U40" s="1444"/>
      <c r="V40" s="1444"/>
      <c r="W40" s="1444"/>
      <c r="X40" s="1444"/>
    </row>
  </sheetData>
  <mergeCells count="2">
    <mergeCell ref="Y4:Z4"/>
    <mergeCell ref="AA4:AB4"/>
  </mergeCells>
  <conditionalFormatting sqref="D40">
    <cfRule type="expression" dxfId="192" priority="1">
      <formula>$B40="   "</formula>
    </cfRule>
    <cfRule type="expression" dxfId="191" priority="2">
      <formula>OR(TRIM($B40)="",TRIM($B39)="")</formula>
    </cfRule>
  </conditionalFormatting>
  <conditionalFormatting sqref="C4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{0718EC2C-5877-4725-A7BB-449412F4A722}</x14:id>
        </ext>
      </extLst>
    </cfRule>
  </conditionalFormatting>
  <conditionalFormatting sqref="B40:C40 E40:F40">
    <cfRule type="expression" dxfId="190" priority="4">
      <formula>$B40="   "</formula>
    </cfRule>
    <cfRule type="expression" dxfId="189" priority="5">
      <formula>OR(TRIM($B40)="",TRIM(#REF!)="")</formula>
    </cfRule>
  </conditionalFormatting>
  <hyperlinks>
    <hyperlink ref="A40" r:id="rId1" display="See www.haad.ae/statistics_ar for notes on the data"/>
    <hyperlink ref="A40:E40" r:id="rId2" display="Please see www.haad.ae/statistics for notes on the data"/>
    <hyperlink ref="J40:M40" r:id="rId3" display=" www.haad.ae/statistics-ar لقراءة الملاحظات يرجى الرجوع إلى الكتاب الإحصائي  "/>
  </hyperlinks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18EC2C-5877-4725-A7BB-449412F4A722}">
            <x14:dataBar gradient="0" negativeBarColorSameAsPositive="1" axisPosition="none">
              <x14:cfvo type="min"/>
              <x14:cfvo type="max"/>
            </x14:dataBar>
          </x14:cfRule>
          <xm:sqref>C40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I31"/>
  <sheetViews>
    <sheetView showGridLines="0" zoomScale="85" zoomScaleNormal="85" workbookViewId="0"/>
  </sheetViews>
  <sheetFormatPr defaultColWidth="9.109375" defaultRowHeight="14.4"/>
  <cols>
    <col min="1" max="1" width="3.5546875" style="249" customWidth="1"/>
    <col min="2" max="2" width="33.5546875" style="249" bestFit="1" customWidth="1"/>
    <col min="3" max="3" width="8.5546875" style="256" customWidth="1"/>
    <col min="4" max="4" width="7.6640625" style="256" customWidth="1"/>
    <col min="5" max="5" width="30.33203125" style="260" customWidth="1"/>
    <col min="6" max="6" width="24.33203125" style="260" customWidth="1"/>
    <col min="7" max="7" width="29.5546875" style="260" customWidth="1"/>
    <col min="8" max="8" width="27.5546875" style="260" customWidth="1"/>
    <col min="9" max="9" width="28.109375" style="249" bestFit="1" customWidth="1"/>
    <col min="10" max="16384" width="9.109375" style="249"/>
  </cols>
  <sheetData>
    <row r="1" spans="1:9" ht="24.6">
      <c r="A1" s="722" t="s">
        <v>437</v>
      </c>
    </row>
    <row r="2" spans="1:9" ht="9.75" customHeight="1">
      <c r="C2" s="249"/>
      <c r="D2" s="249"/>
    </row>
    <row r="3" spans="1:9" ht="16.2">
      <c r="B3" s="634" t="s">
        <v>488</v>
      </c>
      <c r="C3" s="635" t="s">
        <v>335</v>
      </c>
      <c r="D3" s="1495" t="s">
        <v>2181</v>
      </c>
      <c r="E3" s="648" t="s">
        <v>336</v>
      </c>
      <c r="F3" s="648" t="s">
        <v>337</v>
      </c>
      <c r="G3" s="648" t="s">
        <v>338</v>
      </c>
      <c r="H3" s="649" t="s">
        <v>339</v>
      </c>
      <c r="I3" s="649" t="s">
        <v>340</v>
      </c>
    </row>
    <row r="4" spans="1:9" ht="33" customHeight="1">
      <c r="B4" s="650" t="s">
        <v>240</v>
      </c>
      <c r="C4" s="636">
        <v>14.363898045934866</v>
      </c>
      <c r="D4" s="636">
        <v>57.437805918877721</v>
      </c>
      <c r="E4" s="651" t="s">
        <v>1974</v>
      </c>
      <c r="F4" s="651" t="s">
        <v>1975</v>
      </c>
      <c r="G4" s="651" t="s">
        <v>1976</v>
      </c>
      <c r="H4" s="652" t="s">
        <v>1977</v>
      </c>
      <c r="I4" s="652" t="s">
        <v>1978</v>
      </c>
    </row>
    <row r="5" spans="1:9" ht="33" customHeight="1">
      <c r="B5" s="271" t="s">
        <v>122</v>
      </c>
      <c r="C5" s="259">
        <v>14.042960572790152</v>
      </c>
      <c r="D5" s="259">
        <v>58.750488112851755</v>
      </c>
      <c r="E5" s="267" t="s">
        <v>1979</v>
      </c>
      <c r="F5" s="267" t="s">
        <v>1980</v>
      </c>
      <c r="G5" s="267" t="s">
        <v>490</v>
      </c>
      <c r="H5" s="272" t="s">
        <v>1981</v>
      </c>
      <c r="I5" s="272" t="s">
        <v>1982</v>
      </c>
    </row>
    <row r="6" spans="1:9" ht="33" customHeight="1">
      <c r="B6" s="269" t="s">
        <v>128</v>
      </c>
      <c r="C6" s="257">
        <v>13.455564006472823</v>
      </c>
      <c r="D6" s="257">
        <v>49.820008472260021</v>
      </c>
      <c r="E6" s="266" t="s">
        <v>1983</v>
      </c>
      <c r="F6" s="266" t="s">
        <v>1984</v>
      </c>
      <c r="G6" s="266" t="s">
        <v>1985</v>
      </c>
      <c r="H6" s="270" t="s">
        <v>1986</v>
      </c>
      <c r="I6" s="270" t="s">
        <v>1987</v>
      </c>
    </row>
    <row r="7" spans="1:9" ht="28.8">
      <c r="B7" s="271" t="s">
        <v>133</v>
      </c>
      <c r="C7" s="259">
        <v>8.3787587620960586</v>
      </c>
      <c r="D7" s="259">
        <v>61.391901565821065</v>
      </c>
      <c r="E7" s="267" t="s">
        <v>1988</v>
      </c>
      <c r="F7" s="267" t="s">
        <v>1989</v>
      </c>
      <c r="G7" s="267" t="s">
        <v>1990</v>
      </c>
      <c r="H7" s="272" t="s">
        <v>494</v>
      </c>
      <c r="I7" s="272" t="s">
        <v>490</v>
      </c>
    </row>
    <row r="8" spans="1:9" ht="33" customHeight="1">
      <c r="B8" s="269" t="s">
        <v>53</v>
      </c>
      <c r="C8" s="257">
        <v>7.2470482164800334</v>
      </c>
      <c r="D8" s="257">
        <v>65.375269545110498</v>
      </c>
      <c r="E8" s="266" t="s">
        <v>1991</v>
      </c>
      <c r="F8" s="266" t="s">
        <v>1992</v>
      </c>
      <c r="G8" s="266" t="s">
        <v>499</v>
      </c>
      <c r="H8" s="270" t="s">
        <v>1993</v>
      </c>
      <c r="I8" s="270" t="s">
        <v>1994</v>
      </c>
    </row>
    <row r="9" spans="1:9" ht="33" customHeight="1">
      <c r="B9" s="271" t="s">
        <v>125</v>
      </c>
      <c r="C9" s="259">
        <v>6.5622917541801948</v>
      </c>
      <c r="D9" s="259">
        <v>43.065175589356599</v>
      </c>
      <c r="E9" s="267" t="s">
        <v>1995</v>
      </c>
      <c r="F9" s="267" t="s">
        <v>504</v>
      </c>
      <c r="G9" s="267" t="s">
        <v>1996</v>
      </c>
      <c r="H9" s="272" t="s">
        <v>491</v>
      </c>
      <c r="I9" s="272" t="s">
        <v>498</v>
      </c>
    </row>
    <row r="10" spans="1:9" ht="33" customHeight="1">
      <c r="B10" s="269" t="s">
        <v>130</v>
      </c>
      <c r="C10" s="257">
        <v>5.8203578618129379</v>
      </c>
      <c r="D10" s="257">
        <v>81.289990538770766</v>
      </c>
      <c r="E10" s="266" t="s">
        <v>1997</v>
      </c>
      <c r="F10" s="266" t="s">
        <v>1998</v>
      </c>
      <c r="G10" s="266" t="s">
        <v>1999</v>
      </c>
      <c r="H10" s="270" t="s">
        <v>2000</v>
      </c>
      <c r="I10" s="270" t="s">
        <v>2001</v>
      </c>
    </row>
    <row r="11" spans="1:9" ht="33" customHeight="1">
      <c r="B11" s="271" t="s">
        <v>129</v>
      </c>
      <c r="C11" s="259">
        <v>5.4415689059886203</v>
      </c>
      <c r="D11" s="259">
        <v>66.129438956627524</v>
      </c>
      <c r="E11" s="267" t="s">
        <v>2002</v>
      </c>
      <c r="F11" s="267" t="s">
        <v>2003</v>
      </c>
      <c r="G11" s="267" t="s">
        <v>500</v>
      </c>
      <c r="H11" s="272" t="s">
        <v>2004</v>
      </c>
      <c r="I11" s="272" t="s">
        <v>2005</v>
      </c>
    </row>
    <row r="12" spans="1:9" ht="33" customHeight="1">
      <c r="B12" s="269" t="s">
        <v>127</v>
      </c>
      <c r="C12" s="257">
        <v>4.8669833110496752</v>
      </c>
      <c r="D12" s="257">
        <v>71.955269871408674</v>
      </c>
      <c r="E12" s="266" t="s">
        <v>2006</v>
      </c>
      <c r="F12" s="266" t="s">
        <v>2007</v>
      </c>
      <c r="G12" s="266" t="s">
        <v>2008</v>
      </c>
      <c r="H12" s="270" t="s">
        <v>2009</v>
      </c>
      <c r="I12" s="270" t="s">
        <v>2010</v>
      </c>
    </row>
    <row r="13" spans="1:9" ht="33" customHeight="1">
      <c r="B13" s="271" t="s">
        <v>134</v>
      </c>
      <c r="C13" s="259">
        <v>4.5794021522595596</v>
      </c>
      <c r="D13" s="259">
        <v>42.927127257780931</v>
      </c>
      <c r="E13" s="267" t="s">
        <v>2011</v>
      </c>
      <c r="F13" s="267" t="s">
        <v>1993</v>
      </c>
      <c r="G13" s="267" t="s">
        <v>2012</v>
      </c>
      <c r="H13" s="272" t="s">
        <v>2013</v>
      </c>
      <c r="I13" s="272" t="s">
        <v>2014</v>
      </c>
    </row>
    <row r="14" spans="1:9" ht="33" customHeight="1">
      <c r="B14" s="269" t="s">
        <v>56</v>
      </c>
      <c r="C14" s="257">
        <v>3.6441888588380267</v>
      </c>
      <c r="D14" s="257">
        <v>81.181782258638975</v>
      </c>
      <c r="E14" s="266" t="s">
        <v>2015</v>
      </c>
      <c r="F14" s="266" t="s">
        <v>2016</v>
      </c>
      <c r="G14" s="266" t="s">
        <v>2017</v>
      </c>
      <c r="H14" s="270" t="s">
        <v>2018</v>
      </c>
      <c r="I14" s="270" t="s">
        <v>2019</v>
      </c>
    </row>
    <row r="15" spans="1:9" ht="33" customHeight="1">
      <c r="B15" s="271" t="s">
        <v>241</v>
      </c>
      <c r="C15" s="259">
        <v>3.2978189859618481</v>
      </c>
      <c r="D15" s="259">
        <v>70.181771171291061</v>
      </c>
      <c r="E15" s="267" t="s">
        <v>2020</v>
      </c>
      <c r="F15" s="267" t="s">
        <v>2021</v>
      </c>
      <c r="G15" s="267" t="s">
        <v>2022</v>
      </c>
      <c r="H15" s="272" t="s">
        <v>2023</v>
      </c>
      <c r="I15" s="272" t="s">
        <v>2024</v>
      </c>
    </row>
    <row r="16" spans="1:9" ht="33" customHeight="1">
      <c r="B16" s="269" t="s">
        <v>126</v>
      </c>
      <c r="C16" s="257">
        <v>3.2341984086673174</v>
      </c>
      <c r="D16" s="257">
        <v>51.756804796612464</v>
      </c>
      <c r="E16" s="266" t="s">
        <v>2025</v>
      </c>
      <c r="F16" s="266" t="s">
        <v>493</v>
      </c>
      <c r="G16" s="266" t="s">
        <v>2026</v>
      </c>
      <c r="H16" s="270" t="s">
        <v>2027</v>
      </c>
      <c r="I16" s="270" t="s">
        <v>2028</v>
      </c>
    </row>
    <row r="17" spans="1:9" ht="33" customHeight="1">
      <c r="B17" s="271" t="s">
        <v>123</v>
      </c>
      <c r="C17" s="259">
        <v>2.4281830634543153</v>
      </c>
      <c r="D17" s="259">
        <v>86.248392943946953</v>
      </c>
      <c r="E17" s="267" t="s">
        <v>2029</v>
      </c>
      <c r="F17" s="268" t="s">
        <v>2030</v>
      </c>
      <c r="G17" s="267" t="s">
        <v>2031</v>
      </c>
      <c r="H17" s="272" t="s">
        <v>2032</v>
      </c>
      <c r="I17" s="272" t="s">
        <v>2033</v>
      </c>
    </row>
    <row r="18" spans="1:9" ht="33" customHeight="1">
      <c r="B18" s="269" t="s">
        <v>124</v>
      </c>
      <c r="C18" s="257">
        <v>0.97111563050184391</v>
      </c>
      <c r="D18" s="257">
        <v>65.774304188734106</v>
      </c>
      <c r="E18" s="266" t="s">
        <v>492</v>
      </c>
      <c r="F18" s="266" t="s">
        <v>2034</v>
      </c>
      <c r="G18" s="266" t="s">
        <v>2035</v>
      </c>
      <c r="H18" s="270" t="s">
        <v>2036</v>
      </c>
      <c r="I18" s="270" t="s">
        <v>2037</v>
      </c>
    </row>
    <row r="19" spans="1:9" ht="33" customHeight="1">
      <c r="B19" s="271" t="s">
        <v>136</v>
      </c>
      <c r="C19" s="259">
        <v>0.85885502667577462</v>
      </c>
      <c r="D19" s="259">
        <v>50.474259629412451</v>
      </c>
      <c r="E19" s="267" t="s">
        <v>2038</v>
      </c>
      <c r="F19" s="267" t="s">
        <v>497</v>
      </c>
      <c r="G19" s="267" t="s">
        <v>489</v>
      </c>
      <c r="H19" s="272" t="s">
        <v>2039</v>
      </c>
      <c r="I19" s="272" t="s">
        <v>2040</v>
      </c>
    </row>
    <row r="20" spans="1:9" ht="33" customHeight="1">
      <c r="B20" s="269" t="s">
        <v>135</v>
      </c>
      <c r="C20" s="257">
        <v>0.51719118210942583</v>
      </c>
      <c r="D20" s="257">
        <v>80.911949412810259</v>
      </c>
      <c r="E20" s="266" t="s">
        <v>2041</v>
      </c>
      <c r="F20" s="266" t="s">
        <v>2042</v>
      </c>
      <c r="G20" s="266" t="s">
        <v>2043</v>
      </c>
      <c r="H20" s="270" t="s">
        <v>503</v>
      </c>
      <c r="I20" s="270" t="s">
        <v>2044</v>
      </c>
    </row>
    <row r="21" spans="1:9" ht="33" customHeight="1">
      <c r="B21" s="271" t="s">
        <v>131</v>
      </c>
      <c r="C21" s="259">
        <v>0.23812812877546546</v>
      </c>
      <c r="D21" s="259">
        <v>58.08371279249188</v>
      </c>
      <c r="E21" s="267" t="s">
        <v>2045</v>
      </c>
      <c r="F21" s="267" t="s">
        <v>2046</v>
      </c>
      <c r="G21" s="267" t="s">
        <v>495</v>
      </c>
      <c r="H21" s="272" t="s">
        <v>2047</v>
      </c>
      <c r="I21" s="272" t="s">
        <v>2048</v>
      </c>
    </row>
    <row r="22" spans="1:9" ht="33" customHeight="1">
      <c r="B22" s="269" t="s">
        <v>132</v>
      </c>
      <c r="C22" s="257">
        <v>0.1974960171462756</v>
      </c>
      <c r="D22" s="257">
        <v>82.942365556761246</v>
      </c>
      <c r="E22" s="266" t="s">
        <v>2049</v>
      </c>
      <c r="F22" s="266" t="s">
        <v>2050</v>
      </c>
      <c r="G22" s="266" t="s">
        <v>496</v>
      </c>
      <c r="H22" s="270" t="s">
        <v>2051</v>
      </c>
      <c r="I22" s="1206" t="s">
        <v>2052</v>
      </c>
    </row>
    <row r="23" spans="1:9" ht="12" customHeight="1">
      <c r="B23" s="680" t="s">
        <v>183</v>
      </c>
      <c r="C23" s="1205"/>
      <c r="D23" s="252"/>
      <c r="E23" s="261" t="s">
        <v>244</v>
      </c>
      <c r="F23" s="261" t="s">
        <v>244</v>
      </c>
      <c r="G23" s="261" t="s">
        <v>244</v>
      </c>
      <c r="H23" s="681" t="s">
        <v>244</v>
      </c>
    </row>
    <row r="24" spans="1:9">
      <c r="B24" s="680">
        <v>0</v>
      </c>
      <c r="C24" s="250"/>
      <c r="D24" s="252"/>
      <c r="E24" s="261">
        <v>0</v>
      </c>
      <c r="F24" s="261">
        <v>0</v>
      </c>
      <c r="G24" s="261">
        <v>0</v>
      </c>
      <c r="H24" s="681">
        <v>0</v>
      </c>
    </row>
    <row r="25" spans="1:9" ht="180" customHeight="1">
      <c r="B25" s="269" t="s">
        <v>244</v>
      </c>
      <c r="C25" s="542"/>
      <c r="D25" s="257"/>
      <c r="E25" s="266" t="s">
        <v>244</v>
      </c>
      <c r="F25" s="266" t="s">
        <v>244</v>
      </c>
      <c r="G25" s="266" t="s">
        <v>244</v>
      </c>
      <c r="H25" s="270" t="s">
        <v>244</v>
      </c>
    </row>
    <row r="26" spans="1:9" s="1474" customFormat="1" ht="15.6">
      <c r="A26" s="1441" t="s">
        <v>117</v>
      </c>
      <c r="B26" s="1441"/>
      <c r="C26" s="1467"/>
      <c r="D26" s="1441"/>
      <c r="E26" s="1441"/>
      <c r="F26" s="1442"/>
      <c r="G26" s="1443"/>
      <c r="H26" s="1444"/>
      <c r="I26" s="1443"/>
    </row>
    <row r="27" spans="1:9">
      <c r="B27" s="269">
        <v>0</v>
      </c>
      <c r="C27" s="542"/>
      <c r="D27" s="257"/>
      <c r="E27" s="266" t="s">
        <v>244</v>
      </c>
      <c r="F27" s="266" t="s">
        <v>244</v>
      </c>
      <c r="G27" s="266" t="s">
        <v>244</v>
      </c>
      <c r="H27" s="270" t="s">
        <v>244</v>
      </c>
    </row>
    <row r="28" spans="1:9">
      <c r="B28" s="271">
        <v>0</v>
      </c>
      <c r="C28" s="258"/>
      <c r="D28" s="259"/>
      <c r="E28" s="267" t="s">
        <v>244</v>
      </c>
      <c r="F28" s="267" t="s">
        <v>244</v>
      </c>
      <c r="G28" s="267" t="s">
        <v>244</v>
      </c>
      <c r="H28" s="272" t="s">
        <v>244</v>
      </c>
    </row>
    <row r="29" spans="1:9">
      <c r="B29" s="680">
        <v>0</v>
      </c>
      <c r="C29" s="250"/>
      <c r="D29" s="252"/>
      <c r="E29" s="261" t="s">
        <v>244</v>
      </c>
      <c r="F29" s="261" t="s">
        <v>244</v>
      </c>
      <c r="G29" s="261" t="s">
        <v>244</v>
      </c>
      <c r="H29" s="681" t="s">
        <v>244</v>
      </c>
    </row>
    <row r="30" spans="1:9">
      <c r="B30" s="682">
        <v>0</v>
      </c>
      <c r="C30" s="683"/>
      <c r="D30" s="684"/>
      <c r="E30" s="685" t="s">
        <v>244</v>
      </c>
      <c r="F30" s="685" t="s">
        <v>244</v>
      </c>
      <c r="G30" s="685" t="s">
        <v>244</v>
      </c>
      <c r="H30" s="686" t="s">
        <v>244</v>
      </c>
    </row>
    <row r="31" spans="1:9">
      <c r="B31" s="262"/>
      <c r="C31" s="263"/>
      <c r="D31" s="263"/>
      <c r="E31" s="264"/>
      <c r="F31" s="264"/>
      <c r="G31" s="264"/>
      <c r="H31" s="265"/>
    </row>
  </sheetData>
  <conditionalFormatting sqref="D23:D25 D27:D30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{F48B42A1-6F0A-4133-AC44-B0BBFD0987D7}</x14:id>
        </ext>
      </extLst>
    </cfRule>
  </conditionalFormatting>
  <conditionalFormatting sqref="E4:H22 B24:H25 B27:H30">
    <cfRule type="expression" dxfId="188" priority="28">
      <formula>$B4="   "</formula>
    </cfRule>
    <cfRule type="expression" dxfId="187" priority="30">
      <formula>OR(TRIM($B4)="",TRIM($B3)="")</formula>
    </cfRule>
  </conditionalFormatting>
  <conditionalFormatting sqref="B4:B22">
    <cfRule type="expression" dxfId="186" priority="20">
      <formula>$B4="   "</formula>
    </cfRule>
    <cfRule type="expression" dxfId="185" priority="22">
      <formula>OR(TRIM($B4)="",TRIM($B3)="")</formula>
    </cfRule>
  </conditionalFormatting>
  <conditionalFormatting sqref="C4:C2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{B44EABC0-0B18-45BC-8964-F6736C52D43B}</x14:id>
        </ext>
      </extLst>
    </cfRule>
  </conditionalFormatting>
  <conditionalFormatting sqref="B23:H23">
    <cfRule type="expression" dxfId="184" priority="307">
      <formula>$B23="   "</formula>
    </cfRule>
    <cfRule type="expression" dxfId="183" priority="308">
      <formula>OR(TRIM($B23)="",TRIM(#REF!)="")</formula>
    </cfRule>
  </conditionalFormatting>
  <conditionalFormatting sqref="I4:I21">
    <cfRule type="expression" dxfId="182" priority="13">
      <formula>$B4="   "</formula>
    </cfRule>
    <cfRule type="expression" dxfId="181" priority="14">
      <formula>OR(TRIM($B4)="",TRIM($B3)="")</formula>
    </cfRule>
  </conditionalFormatting>
  <conditionalFormatting sqref="I22">
    <cfRule type="expression" dxfId="180" priority="11">
      <formula>$B22="   "</formula>
    </cfRule>
    <cfRule type="expression" dxfId="179" priority="12">
      <formula>OR(TRIM($B22)="",TRIM($B21)="")</formula>
    </cfRule>
  </conditionalFormatting>
  <conditionalFormatting sqref="D26">
    <cfRule type="expression" dxfId="178" priority="1">
      <formula>$B26="   "</formula>
    </cfRule>
    <cfRule type="expression" dxfId="177" priority="2">
      <formula>OR(TRIM($B26)="",TRIM($B25)="")</formula>
    </cfRule>
  </conditionalFormatting>
  <conditionalFormatting sqref="C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{77AC929B-888F-47C6-B85F-E1C8B4EAF2A2}</x14:id>
        </ext>
      </extLst>
    </cfRule>
  </conditionalFormatting>
  <conditionalFormatting sqref="B26:C26 E26:F26">
    <cfRule type="expression" dxfId="176" priority="4">
      <formula>$B26="   "</formula>
    </cfRule>
    <cfRule type="expression" dxfId="175" priority="5">
      <formula>OR(TRIM($B26)="",TRIM(#REF!)="")</formula>
    </cfRule>
  </conditionalFormatting>
  <hyperlinks>
    <hyperlink ref="A26" r:id="rId1" display="See www.haad.ae/statistics_ar for notes on the data"/>
    <hyperlink ref="A26:E26" r:id="rId2" display="Please see www.haad.ae/statistics for notes on the data"/>
  </hyperlinks>
  <pageMargins left="0.18" right="0.18" top="0.5" bottom="0.75" header="0.3" footer="0.3"/>
  <pageSetup paperSize="9" scale="50" orientation="landscape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8B42A1-6F0A-4133-AC44-B0BBFD0987D7}">
            <x14:dataBar gradient="0" negativeBarColorSameAsPositive="1" axisPosition="none">
              <x14:cfvo type="min"/>
              <x14:cfvo type="max"/>
            </x14:dataBar>
          </x14:cfRule>
          <xm:sqref>D23:D25 D27:D30</xm:sqref>
        </x14:conditionalFormatting>
        <x14:conditionalFormatting xmlns:xm="http://schemas.microsoft.com/office/excel/2006/main">
          <x14:cfRule type="dataBar" id="{B44EABC0-0B18-45BC-8964-F6736C52D4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C4:C22</xm:sqref>
        </x14:conditionalFormatting>
        <x14:conditionalFormatting xmlns:xm="http://schemas.microsoft.com/office/excel/2006/main">
          <x14:cfRule type="dataBar" id="{77AC929B-888F-47C6-B85F-E1C8B4EAF2A2}">
            <x14:dataBar gradient="0" negativeBarColorSameAsPositive="1" axisPosition="none">
              <x14:cfvo type="min"/>
              <x14:cfvo type="max"/>
            </x14:dataBar>
          </x14:cfRule>
          <xm:sqref>C26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J31"/>
  <sheetViews>
    <sheetView showGridLines="0" zoomScale="60" zoomScaleNormal="60" workbookViewId="0"/>
  </sheetViews>
  <sheetFormatPr defaultColWidth="9.109375" defaultRowHeight="14.4"/>
  <cols>
    <col min="1" max="1" width="9.109375" style="249"/>
    <col min="2" max="2" width="43.33203125" style="249" customWidth="1"/>
    <col min="3" max="3" width="8.5546875" style="256" customWidth="1"/>
    <col min="4" max="4" width="9.6640625" style="256" customWidth="1"/>
    <col min="5" max="5" width="2.6640625" style="256" customWidth="1"/>
    <col min="6" max="6" width="44.33203125" style="249" customWidth="1"/>
    <col min="7" max="7" width="40.109375" style="249" customWidth="1"/>
    <col min="8" max="8" width="43.88671875" style="249" customWidth="1"/>
    <col min="9" max="10" width="48.44140625" style="249" customWidth="1"/>
    <col min="11" max="16384" width="9.109375" style="249"/>
  </cols>
  <sheetData>
    <row r="1" spans="1:10" ht="35.4">
      <c r="A1" s="723" t="s">
        <v>438</v>
      </c>
      <c r="B1" s="248"/>
      <c r="C1" s="248"/>
      <c r="D1" s="248"/>
      <c r="E1" s="248"/>
      <c r="F1" s="248"/>
      <c r="G1" s="248"/>
      <c r="H1" s="248"/>
      <c r="I1" s="248"/>
    </row>
    <row r="2" spans="1:10" ht="21">
      <c r="B2" s="653" t="s">
        <v>488</v>
      </c>
      <c r="C2" s="654" t="s">
        <v>335</v>
      </c>
      <c r="D2" s="1495" t="s">
        <v>2181</v>
      </c>
      <c r="E2" s="654"/>
      <c r="F2" s="655" t="s">
        <v>336</v>
      </c>
      <c r="G2" s="655" t="s">
        <v>337</v>
      </c>
      <c r="H2" s="655" t="s">
        <v>338</v>
      </c>
      <c r="I2" s="656" t="s">
        <v>339</v>
      </c>
      <c r="J2" s="656" t="s">
        <v>340</v>
      </c>
    </row>
    <row r="3" spans="1:10" ht="59.25" customHeight="1">
      <c r="B3" s="657" t="s">
        <v>240</v>
      </c>
      <c r="C3" s="658">
        <v>20.070999241560099</v>
      </c>
      <c r="D3" s="658">
        <v>25.193956130988894</v>
      </c>
      <c r="E3" s="658"/>
      <c r="F3" s="659" t="s">
        <v>2053</v>
      </c>
      <c r="G3" s="659" t="s">
        <v>2054</v>
      </c>
      <c r="H3" s="659" t="s">
        <v>2055</v>
      </c>
      <c r="I3" s="660" t="s">
        <v>2056</v>
      </c>
      <c r="J3" s="660" t="s">
        <v>2057</v>
      </c>
    </row>
    <row r="4" spans="1:10" ht="59.25" customHeight="1">
      <c r="B4" s="282" t="s">
        <v>129</v>
      </c>
      <c r="C4" s="278">
        <v>9.6764037430287217</v>
      </c>
      <c r="D4" s="278">
        <v>32.780738764037174</v>
      </c>
      <c r="E4" s="278"/>
      <c r="F4" s="279" t="s">
        <v>2058</v>
      </c>
      <c r="G4" s="279" t="s">
        <v>2059</v>
      </c>
      <c r="H4" s="279" t="s">
        <v>2060</v>
      </c>
      <c r="I4" s="283" t="s">
        <v>2061</v>
      </c>
      <c r="J4" s="283" t="s">
        <v>2062</v>
      </c>
    </row>
    <row r="5" spans="1:10" ht="59.25" customHeight="1">
      <c r="B5" s="280" t="s">
        <v>132</v>
      </c>
      <c r="C5" s="275">
        <v>9.4521542834018</v>
      </c>
      <c r="D5" s="275">
        <v>15.340366083427428</v>
      </c>
      <c r="E5" s="275"/>
      <c r="F5" s="276" t="s">
        <v>2063</v>
      </c>
      <c r="G5" s="276" t="s">
        <v>2064</v>
      </c>
      <c r="H5" s="276" t="s">
        <v>2065</v>
      </c>
      <c r="I5" s="281" t="s">
        <v>2066</v>
      </c>
      <c r="J5" s="281" t="s">
        <v>2067</v>
      </c>
    </row>
    <row r="6" spans="1:10" ht="59.25" customHeight="1">
      <c r="B6" s="282" t="s">
        <v>124</v>
      </c>
      <c r="C6" s="278">
        <v>7.9728249701858056</v>
      </c>
      <c r="D6" s="278">
        <v>56.855562470637139</v>
      </c>
      <c r="E6" s="277"/>
      <c r="F6" s="279" t="s">
        <v>2068</v>
      </c>
      <c r="G6" s="279" t="s">
        <v>2069</v>
      </c>
      <c r="H6" s="279" t="s">
        <v>2070</v>
      </c>
      <c r="I6" s="283" t="s">
        <v>2071</v>
      </c>
      <c r="J6" s="283" t="s">
        <v>2072</v>
      </c>
    </row>
    <row r="7" spans="1:10" ht="59.25" customHeight="1">
      <c r="B7" s="280" t="s">
        <v>134</v>
      </c>
      <c r="C7" s="275">
        <v>6.5222015295569742</v>
      </c>
      <c r="D7" s="275">
        <v>18.797160639349155</v>
      </c>
      <c r="E7" s="275"/>
      <c r="F7" s="276" t="s">
        <v>2073</v>
      </c>
      <c r="G7" s="276" t="s">
        <v>2074</v>
      </c>
      <c r="H7" s="276" t="s">
        <v>2075</v>
      </c>
      <c r="I7" s="281" t="s">
        <v>2076</v>
      </c>
      <c r="J7" s="281" t="s">
        <v>2077</v>
      </c>
    </row>
    <row r="8" spans="1:10" ht="59.25" customHeight="1">
      <c r="B8" s="282" t="s">
        <v>126</v>
      </c>
      <c r="C8" s="278">
        <v>6.4775371542093829</v>
      </c>
      <c r="D8" s="278">
        <v>19.328451943144778</v>
      </c>
      <c r="E8" s="278"/>
      <c r="F8" s="279" t="s">
        <v>2078</v>
      </c>
      <c r="G8" s="279" t="s">
        <v>2079</v>
      </c>
      <c r="H8" s="279" t="s">
        <v>2080</v>
      </c>
      <c r="I8" s="283" t="s">
        <v>2081</v>
      </c>
      <c r="J8" s="283" t="s">
        <v>2082</v>
      </c>
    </row>
    <row r="9" spans="1:10" ht="59.25" customHeight="1">
      <c r="B9" s="280" t="s">
        <v>122</v>
      </c>
      <c r="C9" s="275">
        <v>5.4778120330533229</v>
      </c>
      <c r="D9" s="275">
        <v>25.457495764553528</v>
      </c>
      <c r="E9" s="275"/>
      <c r="F9" s="276" t="s">
        <v>2083</v>
      </c>
      <c r="G9" s="276" t="s">
        <v>2084</v>
      </c>
      <c r="H9" s="276" t="s">
        <v>2085</v>
      </c>
      <c r="I9" s="281" t="s">
        <v>2086</v>
      </c>
      <c r="J9" s="281" t="s">
        <v>2087</v>
      </c>
    </row>
    <row r="10" spans="1:10" ht="59.25" customHeight="1">
      <c r="B10" s="282" t="s">
        <v>135</v>
      </c>
      <c r="C10" s="278">
        <v>4.4303494905597933</v>
      </c>
      <c r="D10" s="278">
        <v>36.424179641682777</v>
      </c>
      <c r="E10" s="278"/>
      <c r="F10" s="279" t="s">
        <v>2088</v>
      </c>
      <c r="G10" s="279" t="s">
        <v>2089</v>
      </c>
      <c r="H10" s="279" t="s">
        <v>2090</v>
      </c>
      <c r="I10" s="283" t="s">
        <v>2085</v>
      </c>
      <c r="J10" s="283" t="s">
        <v>2091</v>
      </c>
    </row>
    <row r="11" spans="1:10" ht="59.25" customHeight="1">
      <c r="B11" s="280" t="s">
        <v>130</v>
      </c>
      <c r="C11" s="275">
        <v>4.2930318740097908</v>
      </c>
      <c r="D11" s="275">
        <v>21.20169836973869</v>
      </c>
      <c r="E11" s="275"/>
      <c r="F11" s="276" t="s">
        <v>2092</v>
      </c>
      <c r="G11" s="276" t="s">
        <v>2093</v>
      </c>
      <c r="H11" s="276" t="s">
        <v>2094</v>
      </c>
      <c r="I11" s="281" t="s">
        <v>2095</v>
      </c>
      <c r="J11" s="281" t="s">
        <v>2096</v>
      </c>
    </row>
    <row r="12" spans="1:10" ht="59.25" customHeight="1">
      <c r="B12" s="282" t="s">
        <v>133</v>
      </c>
      <c r="C12" s="278">
        <v>4.0630361392831444</v>
      </c>
      <c r="D12" s="278">
        <v>22.815804894913114</v>
      </c>
      <c r="E12" s="278"/>
      <c r="F12" s="279" t="s">
        <v>2083</v>
      </c>
      <c r="G12" s="279" t="s">
        <v>2097</v>
      </c>
      <c r="H12" s="279" t="s">
        <v>2098</v>
      </c>
      <c r="I12" s="283" t="s">
        <v>2099</v>
      </c>
      <c r="J12" s="283" t="s">
        <v>2100</v>
      </c>
    </row>
    <row r="13" spans="1:10" ht="59.25" customHeight="1">
      <c r="B13" s="280" t="s">
        <v>125</v>
      </c>
      <c r="C13" s="275">
        <v>4.0281167409771372</v>
      </c>
      <c r="D13" s="275">
        <v>23.131437621300101</v>
      </c>
      <c r="E13" s="275"/>
      <c r="F13" s="276" t="s">
        <v>2101</v>
      </c>
      <c r="G13" s="276" t="s">
        <v>2102</v>
      </c>
      <c r="H13" s="276" t="s">
        <v>2103</v>
      </c>
      <c r="I13" s="281" t="s">
        <v>2064</v>
      </c>
      <c r="J13" s="281" t="s">
        <v>2104</v>
      </c>
    </row>
    <row r="14" spans="1:10" ht="59.25" customHeight="1">
      <c r="B14" s="282" t="s">
        <v>53</v>
      </c>
      <c r="C14" s="278">
        <v>3.2898400910060444</v>
      </c>
      <c r="D14" s="278">
        <v>25.500756630635198</v>
      </c>
      <c r="E14" s="278"/>
      <c r="F14" s="279" t="s">
        <v>2105</v>
      </c>
      <c r="G14" s="279" t="s">
        <v>2106</v>
      </c>
      <c r="H14" s="279" t="s">
        <v>2107</v>
      </c>
      <c r="I14" s="283" t="s">
        <v>2108</v>
      </c>
      <c r="J14" s="283" t="s">
        <v>2109</v>
      </c>
    </row>
    <row r="15" spans="1:10" ht="59.25" customHeight="1">
      <c r="B15" s="280" t="s">
        <v>128</v>
      </c>
      <c r="C15" s="275">
        <v>3.2495525930783624</v>
      </c>
      <c r="D15" s="275">
        <v>36.09201230883405</v>
      </c>
      <c r="E15" s="275"/>
      <c r="F15" s="276" t="s">
        <v>2110</v>
      </c>
      <c r="G15" s="276" t="s">
        <v>2111</v>
      </c>
      <c r="H15" s="276" t="s">
        <v>2112</v>
      </c>
      <c r="I15" s="281" t="s">
        <v>2113</v>
      </c>
      <c r="J15" s="281" t="s">
        <v>2114</v>
      </c>
    </row>
    <row r="16" spans="1:10" ht="59.25" customHeight="1">
      <c r="B16" s="282" t="s">
        <v>241</v>
      </c>
      <c r="C16" s="278">
        <v>3.1199417377288219</v>
      </c>
      <c r="D16" s="278">
        <v>43.328717341590234</v>
      </c>
      <c r="E16" s="278"/>
      <c r="F16" s="279" t="s">
        <v>2115</v>
      </c>
      <c r="G16" s="279" t="s">
        <v>2116</v>
      </c>
      <c r="H16" s="279" t="s">
        <v>2117</v>
      </c>
      <c r="I16" s="283" t="s">
        <v>2118</v>
      </c>
      <c r="J16" s="283" t="s">
        <v>2119</v>
      </c>
    </row>
    <row r="17" spans="1:10" ht="59.25" customHeight="1">
      <c r="B17" s="280" t="s">
        <v>136</v>
      </c>
      <c r="C17" s="275">
        <v>2.5434545730134888</v>
      </c>
      <c r="D17" s="275">
        <v>23.666827635989453</v>
      </c>
      <c r="E17" s="275"/>
      <c r="F17" s="276" t="s">
        <v>2120</v>
      </c>
      <c r="G17" s="276" t="s">
        <v>2121</v>
      </c>
      <c r="H17" s="276" t="s">
        <v>2122</v>
      </c>
      <c r="I17" s="281" t="s">
        <v>2123</v>
      </c>
      <c r="J17" s="281" t="s">
        <v>2124</v>
      </c>
    </row>
    <row r="18" spans="1:10" ht="59.25" customHeight="1">
      <c r="B18" s="282" t="s">
        <v>127</v>
      </c>
      <c r="C18" s="278">
        <v>2.1356937814749291</v>
      </c>
      <c r="D18" s="278">
        <v>26.345132983552158</v>
      </c>
      <c r="E18" s="278"/>
      <c r="F18" s="279" t="s">
        <v>2125</v>
      </c>
      <c r="G18" s="279" t="s">
        <v>2126</v>
      </c>
      <c r="H18" s="279" t="s">
        <v>2127</v>
      </c>
      <c r="I18" s="283" t="s">
        <v>2128</v>
      </c>
      <c r="J18" s="283" t="s">
        <v>2129</v>
      </c>
    </row>
    <row r="19" spans="1:10" ht="59.25" customHeight="1">
      <c r="B19" s="280" t="s">
        <v>131</v>
      </c>
      <c r="C19" s="275">
        <v>1.614558761087306</v>
      </c>
      <c r="D19" s="275">
        <v>60.396060149678668</v>
      </c>
      <c r="E19" s="275"/>
      <c r="F19" s="276" t="s">
        <v>2130</v>
      </c>
      <c r="G19" s="276" t="s">
        <v>2131</v>
      </c>
      <c r="H19" s="276" t="s">
        <v>2132</v>
      </c>
      <c r="I19" s="281" t="s">
        <v>2133</v>
      </c>
      <c r="J19" s="281" t="s">
        <v>2134</v>
      </c>
    </row>
    <row r="20" spans="1:10" ht="59.25" customHeight="1">
      <c r="B20" s="282" t="s">
        <v>56</v>
      </c>
      <c r="C20" s="278">
        <v>1.0076662922640784</v>
      </c>
      <c r="D20" s="278">
        <v>47.132743061040379</v>
      </c>
      <c r="E20" s="278"/>
      <c r="F20" s="279" t="s">
        <v>2135</v>
      </c>
      <c r="G20" s="279" t="s">
        <v>2136</v>
      </c>
      <c r="H20" s="279" t="s">
        <v>2137</v>
      </c>
      <c r="I20" s="283" t="s">
        <v>501</v>
      </c>
      <c r="J20" s="283" t="s">
        <v>2138</v>
      </c>
    </row>
    <row r="21" spans="1:10" ht="59.25" customHeight="1">
      <c r="B21" s="280" t="s">
        <v>123</v>
      </c>
      <c r="C21" s="275">
        <v>0.68965276087139071</v>
      </c>
      <c r="D21" s="275">
        <v>36.508546835512931</v>
      </c>
      <c r="E21" s="275"/>
      <c r="F21" s="276" t="s">
        <v>2139</v>
      </c>
      <c r="G21" s="276" t="s">
        <v>2140</v>
      </c>
      <c r="H21" s="276" t="s">
        <v>2141</v>
      </c>
      <c r="I21" s="281" t="s">
        <v>502</v>
      </c>
      <c r="J21" s="281" t="s">
        <v>2142</v>
      </c>
    </row>
    <row r="22" spans="1:10" ht="59.25" customHeight="1">
      <c r="B22" s="1207" t="s">
        <v>242</v>
      </c>
      <c r="C22" s="1208">
        <v>8.6378957138135489E-4</v>
      </c>
      <c r="D22" s="1209">
        <v>96.539641028035945</v>
      </c>
      <c r="E22" s="1208"/>
      <c r="F22" s="1210" t="s">
        <v>2143</v>
      </c>
      <c r="G22" s="1210" t="s">
        <v>2144</v>
      </c>
      <c r="H22" s="1210" t="s">
        <v>2145</v>
      </c>
      <c r="I22" s="1211" t="s">
        <v>2146</v>
      </c>
      <c r="J22" s="1211" t="s">
        <v>2147</v>
      </c>
    </row>
    <row r="23" spans="1:10" ht="12.75" customHeight="1">
      <c r="B23" s="280" t="s">
        <v>183</v>
      </c>
      <c r="C23" s="257" t="s">
        <v>244</v>
      </c>
      <c r="D23" s="275"/>
      <c r="E23" s="257"/>
      <c r="F23" s="542"/>
      <c r="G23" s="542" t="s">
        <v>244</v>
      </c>
      <c r="H23" s="542" t="s">
        <v>244</v>
      </c>
      <c r="I23" s="637" t="s">
        <v>244</v>
      </c>
      <c r="J23" s="249" t="s">
        <v>244</v>
      </c>
    </row>
    <row r="24" spans="1:10" s="1474" customFormat="1" ht="15.6">
      <c r="A24" s="1441" t="s">
        <v>117</v>
      </c>
      <c r="B24" s="1441"/>
      <c r="C24" s="1441"/>
      <c r="D24" s="1441"/>
      <c r="E24" s="1442"/>
      <c r="F24" s="1443"/>
      <c r="G24" s="1444"/>
      <c r="H24" s="1443"/>
      <c r="I24" s="1445"/>
      <c r="J24" s="1444"/>
    </row>
    <row r="25" spans="1:10" ht="180" customHeight="1">
      <c r="B25" s="687"/>
      <c r="C25" s="250"/>
      <c r="D25" s="273"/>
      <c r="E25" s="250"/>
      <c r="F25" s="250"/>
      <c r="G25" s="250"/>
      <c r="H25" s="250"/>
      <c r="I25" s="688"/>
    </row>
    <row r="26" spans="1:10" ht="21">
      <c r="B26" s="687"/>
      <c r="C26" s="250"/>
      <c r="D26" s="273"/>
      <c r="E26" s="250"/>
      <c r="F26" s="250"/>
      <c r="G26" s="250"/>
      <c r="H26" s="250"/>
      <c r="I26" s="688"/>
    </row>
    <row r="27" spans="1:10" ht="21">
      <c r="B27" s="687"/>
      <c r="C27" s="250"/>
      <c r="D27" s="273"/>
      <c r="E27" s="250"/>
      <c r="F27" s="250"/>
      <c r="G27" s="250"/>
      <c r="H27" s="250"/>
      <c r="I27" s="688"/>
    </row>
    <row r="28" spans="1:10" ht="21">
      <c r="B28" s="687"/>
      <c r="C28" s="250"/>
      <c r="D28" s="273"/>
      <c r="E28" s="250"/>
      <c r="F28" s="250"/>
      <c r="G28" s="250"/>
      <c r="H28" s="250"/>
      <c r="I28" s="688"/>
    </row>
    <row r="29" spans="1:10" ht="21">
      <c r="B29" s="687"/>
      <c r="C29" s="250"/>
      <c r="D29" s="273"/>
      <c r="E29" s="250"/>
      <c r="F29" s="250"/>
      <c r="G29" s="250"/>
      <c r="H29" s="250"/>
      <c r="I29" s="688"/>
    </row>
    <row r="30" spans="1:10" ht="21">
      <c r="B30" s="689"/>
      <c r="C30" s="683"/>
      <c r="D30" s="690"/>
      <c r="E30" s="683"/>
      <c r="F30" s="683"/>
      <c r="G30" s="683"/>
      <c r="H30" s="683"/>
      <c r="I30" s="691"/>
    </row>
    <row r="31" spans="1:10">
      <c r="B31" s="262"/>
      <c r="C31" s="263"/>
      <c r="D31" s="263"/>
      <c r="E31" s="263"/>
      <c r="F31" s="253"/>
      <c r="G31" s="253"/>
      <c r="H31" s="253"/>
      <c r="I31" s="274"/>
    </row>
  </sheetData>
  <conditionalFormatting sqref="B3:I23 B25:I30">
    <cfRule type="expression" dxfId="174" priority="19">
      <formula>$B3="   "</formula>
    </cfRule>
    <cfRule type="expression" dxfId="173" priority="21">
      <formula>OR(TRIM($B3)="",TRIM($B2)="")</formula>
    </cfRule>
  </conditionalFormatting>
  <conditionalFormatting sqref="C3:C2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{56909B41-7655-4DF1-8F0E-410A00C60AA9}</x14:id>
        </ext>
      </extLst>
    </cfRule>
  </conditionalFormatting>
  <conditionalFormatting sqref="J3:J22">
    <cfRule type="expression" dxfId="172" priority="11">
      <formula>$B3="   "</formula>
    </cfRule>
    <cfRule type="expression" dxfId="171" priority="12">
      <formula>OR(TRIM($B3)="",TRIM($B2)="")</formula>
    </cfRule>
  </conditionalFormatting>
  <conditionalFormatting sqref="C24">
    <cfRule type="expression" dxfId="170" priority="1">
      <formula>$B24="   "</formula>
    </cfRule>
    <cfRule type="expression" dxfId="169" priority="2">
      <formula>OR(TRIM($B24)="",TRIM($B23)="")</formula>
    </cfRule>
  </conditionalFormatting>
  <conditionalFormatting sqref="B24 D24:E24">
    <cfRule type="expression" dxfId="168" priority="4">
      <formula>$B24="   "</formula>
    </cfRule>
    <cfRule type="expression" dxfId="167" priority="5">
      <formula>OR(TRIM($B24)="",TRIM(#REF!)="")</formula>
    </cfRule>
  </conditionalFormatting>
  <hyperlinks>
    <hyperlink ref="A24" r:id="rId1" display="See www.haad.ae/statistics_ar for notes on the data"/>
    <hyperlink ref="A24:D24" r:id="rId2" display="Please see www.haad.ae/statistics for notes on the data"/>
    <hyperlink ref="I24:J24" r:id="rId3" display=" www.haad.ae/statistics-ar لقراءة الملاحظات يرجى الرجوع إلى الكتاب الإحصائي  "/>
  </hyperlinks>
  <pageMargins left="0.18" right="0.18" top="0.5" bottom="0.75" header="0.3" footer="0.3"/>
  <pageSetup paperSize="9" scale="55" orientation="landscape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909B41-7655-4DF1-8F0E-410A00C60AA9}">
            <x14:dataBar gradient="0" negativeBarColorSameAsPositive="1" axisPosition="none">
              <x14:cfvo type="min"/>
              <x14:cfvo type="max"/>
            </x14:dataBar>
          </x14:cfRule>
          <xm:sqref>C3:C22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X27"/>
  <sheetViews>
    <sheetView showGridLines="0" zoomScale="70" zoomScaleNormal="70" workbookViewId="0">
      <selection activeCell="K14" sqref="K14:Q14"/>
    </sheetView>
  </sheetViews>
  <sheetFormatPr defaultRowHeight="14.4"/>
  <cols>
    <col min="2" max="2" width="1.6640625" customWidth="1"/>
    <col min="3" max="3" width="17.33203125" bestFit="1" customWidth="1"/>
    <col min="4" max="4" width="23.109375" customWidth="1"/>
    <col min="5" max="6" width="16.109375" customWidth="1"/>
    <col min="7" max="10" width="20.6640625" bestFit="1" customWidth="1"/>
    <col min="11" max="11" width="23.33203125" customWidth="1"/>
    <col min="12" max="14" width="16.109375" customWidth="1"/>
    <col min="15" max="16" width="11.44140625" bestFit="1" customWidth="1"/>
    <col min="17" max="17" width="13.5546875" bestFit="1" customWidth="1"/>
  </cols>
  <sheetData>
    <row r="2" spans="2:17" ht="35.4">
      <c r="B2" s="14" t="s">
        <v>27</v>
      </c>
    </row>
    <row r="5" spans="2:17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2:17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2:17">
      <c r="I7" s="338"/>
      <c r="J7" s="338"/>
    </row>
    <row r="8" spans="2:17">
      <c r="D8" s="3"/>
      <c r="E8" s="3"/>
      <c r="F8" s="3"/>
      <c r="G8" s="3"/>
      <c r="H8" s="3"/>
    </row>
    <row r="9" spans="2:17" ht="55.2">
      <c r="C9" s="9"/>
      <c r="D9" s="1212" t="s">
        <v>2173</v>
      </c>
      <c r="E9" s="1213"/>
      <c r="F9" s="1213"/>
      <c r="G9" s="10"/>
      <c r="H9" s="10"/>
      <c r="I9" s="10"/>
      <c r="J9" s="10"/>
      <c r="K9" s="1214" t="s">
        <v>519</v>
      </c>
      <c r="L9" s="1214"/>
      <c r="M9" s="11"/>
      <c r="N9" s="11"/>
      <c r="O9" s="12"/>
      <c r="P9" s="13"/>
      <c r="Q9" s="13"/>
    </row>
    <row r="10" spans="2:17" ht="25.8">
      <c r="C10" s="8"/>
      <c r="D10" s="1215">
        <v>2016</v>
      </c>
      <c r="E10" s="51">
        <v>2015</v>
      </c>
      <c r="F10" s="51">
        <v>2014</v>
      </c>
      <c r="G10" s="1215">
        <v>2013</v>
      </c>
      <c r="H10" s="1215">
        <v>2012</v>
      </c>
      <c r="I10" s="51">
        <v>2011</v>
      </c>
      <c r="J10" s="1215">
        <v>2010</v>
      </c>
      <c r="K10" s="1216">
        <v>2016</v>
      </c>
      <c r="L10" s="1216">
        <v>2015</v>
      </c>
      <c r="M10" s="1216">
        <v>2014</v>
      </c>
      <c r="N10" s="1217">
        <v>2013</v>
      </c>
      <c r="O10" s="1218">
        <v>2012</v>
      </c>
      <c r="P10" s="1218">
        <v>2011</v>
      </c>
      <c r="Q10" s="1219">
        <v>2010</v>
      </c>
    </row>
    <row r="11" spans="2:17" ht="25.8">
      <c r="C11" s="1220" t="s">
        <v>137</v>
      </c>
      <c r="D11" s="1221">
        <v>213.99700000000001</v>
      </c>
      <c r="E11" s="1222">
        <v>201</v>
      </c>
      <c r="F11" s="1222">
        <v>181</v>
      </c>
      <c r="G11" s="1223">
        <v>197.39568492054312</v>
      </c>
      <c r="H11" s="1223">
        <v>166</v>
      </c>
      <c r="I11" s="1223">
        <v>144.84231058986057</v>
      </c>
      <c r="J11" s="1223">
        <v>166</v>
      </c>
      <c r="K11" s="1235">
        <v>6.8705294780347051E-2</v>
      </c>
      <c r="L11" s="1230">
        <v>5.987838432032374E-2</v>
      </c>
      <c r="M11" s="1230">
        <v>5.6819555219033105E-2</v>
      </c>
      <c r="N11" s="1230">
        <v>6.0219523852835126E-2</v>
      </c>
      <c r="O11" s="1230">
        <v>5.2468633397549459E-2</v>
      </c>
      <c r="P11" s="1230">
        <v>5.1381507134856418E-2</v>
      </c>
      <c r="Q11" s="1230">
        <v>0.06</v>
      </c>
    </row>
    <row r="12" spans="2:17" ht="25.8">
      <c r="C12" s="581" t="s">
        <v>66</v>
      </c>
      <c r="D12" s="1460">
        <v>48.551205977659698</v>
      </c>
      <c r="E12" s="1231">
        <v>47</v>
      </c>
      <c r="F12" s="1231">
        <v>43</v>
      </c>
      <c r="G12" s="1231">
        <v>43.733389143527873</v>
      </c>
      <c r="H12" s="1231">
        <v>42</v>
      </c>
      <c r="I12" s="1231">
        <v>38.948553674739543</v>
      </c>
      <c r="J12" s="1231">
        <v>35</v>
      </c>
      <c r="K12" s="1225">
        <v>3.4526529638500711E-2</v>
      </c>
      <c r="L12" s="1224">
        <v>3.3054387125949172E-2</v>
      </c>
      <c r="M12" s="1224">
        <v>3.1014506133659539E-2</v>
      </c>
      <c r="N12" s="1224">
        <v>3.2837829990507481E-2</v>
      </c>
      <c r="O12" s="1224">
        <v>3.1310454337057043E-2</v>
      </c>
      <c r="P12" s="1224">
        <v>2.9443934002875365E-2</v>
      </c>
      <c r="Q12" s="1224">
        <v>0.03</v>
      </c>
    </row>
    <row r="13" spans="2:17" ht="25.8">
      <c r="C13" s="584" t="s">
        <v>67</v>
      </c>
      <c r="D13" s="1461">
        <v>64.141794022340292</v>
      </c>
      <c r="E13" s="1232">
        <v>63</v>
      </c>
      <c r="F13" s="1232">
        <v>57</v>
      </c>
      <c r="G13" s="1232">
        <v>66.023166763995633</v>
      </c>
      <c r="H13" s="1232">
        <v>52</v>
      </c>
      <c r="I13" s="1232">
        <v>45.741574940931592</v>
      </c>
      <c r="J13" s="1232">
        <v>55</v>
      </c>
      <c r="K13" s="1227">
        <v>5.6656356236388629E-2</v>
      </c>
      <c r="L13" s="1226">
        <v>4.5648237579513071E-2</v>
      </c>
      <c r="M13" s="1226">
        <v>4.3793466936700769E-2</v>
      </c>
      <c r="N13" s="1226">
        <v>4.5091723834972772E-2</v>
      </c>
      <c r="O13" s="1226">
        <v>3.8107940742152145E-2</v>
      </c>
      <c r="P13" s="1226">
        <v>4.3402484826193542E-2</v>
      </c>
      <c r="Q13" s="1226">
        <v>0.05</v>
      </c>
    </row>
    <row r="14" spans="2:17" ht="25.8">
      <c r="C14" s="581" t="s">
        <v>65</v>
      </c>
      <c r="D14" s="1460">
        <v>101.304</v>
      </c>
      <c r="E14" s="1231">
        <v>92</v>
      </c>
      <c r="F14" s="1231">
        <v>81</v>
      </c>
      <c r="G14" s="1231">
        <v>87.639129013019613</v>
      </c>
      <c r="H14" s="1231">
        <v>72</v>
      </c>
      <c r="I14" s="1231">
        <v>60.152181974189453</v>
      </c>
      <c r="J14" s="1231">
        <v>76</v>
      </c>
      <c r="K14" s="1225">
        <v>0.17575630346866439</v>
      </c>
      <c r="L14" s="1224">
        <v>0.16582970731056659</v>
      </c>
      <c r="M14" s="1224">
        <v>0.1628104705222598</v>
      </c>
      <c r="N14" s="1224">
        <v>0.18184693293761164</v>
      </c>
      <c r="O14" s="1224">
        <v>0.16</v>
      </c>
      <c r="P14" s="1224">
        <v>0.13601059549494404</v>
      </c>
      <c r="Q14" s="1224">
        <v>0.18</v>
      </c>
    </row>
    <row r="15" spans="2:17" ht="25.8">
      <c r="C15" s="587" t="s">
        <v>138</v>
      </c>
      <c r="D15" s="585">
        <v>28734.233018515341</v>
      </c>
      <c r="E15" s="586">
        <v>25258</v>
      </c>
      <c r="F15" s="586">
        <v>21407</v>
      </c>
      <c r="G15" s="586">
        <v>21068.67115336574</v>
      </c>
      <c r="H15" s="586">
        <v>19684</v>
      </c>
      <c r="I15" s="586">
        <v>17185.801535074421</v>
      </c>
      <c r="J15" s="586">
        <v>12918.24</v>
      </c>
      <c r="K15" s="1227">
        <v>9.2253347001326098</v>
      </c>
      <c r="L15" s="1226">
        <v>7.5244190605111294</v>
      </c>
      <c r="M15" s="1226">
        <v>6.7200896053803412</v>
      </c>
      <c r="N15" s="1226">
        <v>6.4274218840110429</v>
      </c>
      <c r="O15" s="1226">
        <v>6.22</v>
      </c>
      <c r="P15" s="1226">
        <v>6.0965085450277803</v>
      </c>
      <c r="Q15" s="1226">
        <v>4.84</v>
      </c>
    </row>
    <row r="16" spans="2:17" ht="25.8">
      <c r="C16" s="581" t="s">
        <v>66</v>
      </c>
      <c r="D16" s="582">
        <v>8458.6273539992544</v>
      </c>
      <c r="E16" s="583">
        <v>6925</v>
      </c>
      <c r="F16" s="583">
        <v>5779</v>
      </c>
      <c r="G16" s="583">
        <v>5259.6533230346522</v>
      </c>
      <c r="H16" s="583">
        <v>4964</v>
      </c>
      <c r="I16" s="583">
        <v>4029.3453525573823</v>
      </c>
      <c r="J16" s="583">
        <v>2928.38</v>
      </c>
      <c r="K16" s="1233">
        <v>6.0152377712980059</v>
      </c>
      <c r="L16" s="1228">
        <v>4.8702474648339997</v>
      </c>
      <c r="M16" s="1228">
        <v>4.1682053708469411</v>
      </c>
      <c r="N16" s="1228">
        <v>3.9492846315657637</v>
      </c>
      <c r="O16" s="1228">
        <v>3.7005975078369322</v>
      </c>
      <c r="P16" s="1228">
        <v>3.0460637800894026</v>
      </c>
      <c r="Q16" s="1228">
        <v>2.4</v>
      </c>
    </row>
    <row r="17" spans="1:24" ht="25.8">
      <c r="C17" s="584" t="s">
        <v>67</v>
      </c>
      <c r="D17" s="585">
        <v>9519.4136645160834</v>
      </c>
      <c r="E17" s="586">
        <v>8931</v>
      </c>
      <c r="F17" s="586">
        <v>7726</v>
      </c>
      <c r="G17" s="586">
        <v>8841.3834448707403</v>
      </c>
      <c r="H17" s="586">
        <v>7620</v>
      </c>
      <c r="I17" s="586">
        <v>6963.0068073987213</v>
      </c>
      <c r="J17" s="586">
        <v>4145.8729999999996</v>
      </c>
      <c r="K17" s="1234">
        <v>8.4084846699255245</v>
      </c>
      <c r="L17" s="1229">
        <v>6.4711811082957338</v>
      </c>
      <c r="M17" s="1229">
        <v>5.935935536016669</v>
      </c>
      <c r="N17" s="1229">
        <v>6.0383838000424399</v>
      </c>
      <c r="O17" s="1229">
        <v>5.6</v>
      </c>
      <c r="P17" s="1229">
        <v>6.6069390416282499</v>
      </c>
      <c r="Q17" s="1229">
        <v>4</v>
      </c>
    </row>
    <row r="18" spans="1:24" ht="25.8">
      <c r="C18" s="581" t="s">
        <v>65</v>
      </c>
      <c r="D18" s="582">
        <v>10756.191999999999</v>
      </c>
      <c r="E18" s="583">
        <v>9402</v>
      </c>
      <c r="F18" s="583">
        <v>7902</v>
      </c>
      <c r="G18" s="583">
        <v>6967.6343854603483</v>
      </c>
      <c r="H18" s="583">
        <v>7100</v>
      </c>
      <c r="I18" s="583">
        <v>6193.4493751183163</v>
      </c>
      <c r="J18" s="583">
        <v>5843.9870000000001</v>
      </c>
      <c r="K18" s="1233">
        <v>18.661341559259458</v>
      </c>
      <c r="L18" s="1228">
        <v>16.947075088412468</v>
      </c>
      <c r="M18" s="1228">
        <v>15.883065902060457</v>
      </c>
      <c r="N18" s="1228">
        <v>14.457502682829876</v>
      </c>
      <c r="O18" s="1228">
        <v>15.5</v>
      </c>
      <c r="P18" s="1228">
        <v>14.004059537509109</v>
      </c>
      <c r="Q18" s="1228">
        <v>13.8</v>
      </c>
    </row>
    <row r="19" spans="1:24" ht="25.8">
      <c r="C19" s="1236" t="s">
        <v>3</v>
      </c>
      <c r="D19" s="1237">
        <v>28948.23001851534</v>
      </c>
      <c r="E19" s="1238">
        <v>25459</v>
      </c>
      <c r="F19" s="1238">
        <v>21334</v>
      </c>
      <c r="G19" s="1238">
        <v>21266.066838286286</v>
      </c>
      <c r="H19" s="1238">
        <v>19850</v>
      </c>
      <c r="I19" s="1238">
        <v>17330.643845664283</v>
      </c>
      <c r="J19" s="1238">
        <v>13084.01</v>
      </c>
      <c r="K19" s="1239">
        <v>9.2940399949129571</v>
      </c>
      <c r="L19" s="1240">
        <v>7.5842974448314529</v>
      </c>
      <c r="M19" s="1240">
        <v>6.6971734311759796</v>
      </c>
      <c r="N19" s="1240">
        <v>6.4876414078638787</v>
      </c>
      <c r="O19" s="1240">
        <v>6.3</v>
      </c>
      <c r="P19" s="1240">
        <v>6.1478900521626363</v>
      </c>
      <c r="Q19" s="1240">
        <v>4.9000000000000004</v>
      </c>
    </row>
    <row r="27" spans="1:24" s="1474" customFormat="1" ht="15.6">
      <c r="A27" s="1441" t="s">
        <v>117</v>
      </c>
      <c r="B27" s="1441"/>
      <c r="C27" s="1467"/>
      <c r="D27" s="1441"/>
      <c r="E27" s="1441"/>
      <c r="F27" s="1442"/>
      <c r="G27" s="1443"/>
      <c r="H27" s="1444"/>
      <c r="I27" s="1443"/>
      <c r="J27" s="1445"/>
      <c r="K27" s="1444"/>
      <c r="L27" s="1444"/>
      <c r="M27" s="1445"/>
      <c r="N27" s="1444"/>
      <c r="O27" s="1444"/>
      <c r="P27" s="1445"/>
      <c r="Q27" s="1444"/>
      <c r="R27" s="1444"/>
      <c r="S27" s="1444"/>
      <c r="T27" s="1444"/>
      <c r="U27" s="1444"/>
      <c r="V27" s="1444"/>
      <c r="W27" s="1444"/>
      <c r="X27" s="1444"/>
    </row>
  </sheetData>
  <conditionalFormatting sqref="D9:E9 G9:L9 G11:K14 O9:Q9 L11:Q19 D10:Q10 D11:F19">
    <cfRule type="expression" dxfId="166" priority="83">
      <formula>AND(ROW(D9)&gt;=ROW(#REF!))*AND(D9&lt;=20,D9&gt;=-20)*(ROW(D9)&gt;ROW(#REF!))</formula>
    </cfRule>
    <cfRule type="expression" dxfId="165" priority="84">
      <formula>AND(ROW(D9)&gt;=ROW(#REF!))*AND(D9&lt;=10,D9&gt;=-10)*(ROW(D9)&lt;=ROW(#REF!))</formula>
    </cfRule>
    <cfRule type="expression" dxfId="164" priority="85">
      <formula>AND(D9&lt;100,D9&gt;-100)*AND(ROW(D9)&gt;=ROW(#REF!))</formula>
    </cfRule>
    <cfRule type="expression" dxfId="163" priority="86">
      <formula>AND(D9&gt;-1000,D9&lt;1000)*AND(ROW(D9)&gt;=ROW(#REF!))</formula>
    </cfRule>
    <cfRule type="expression" dxfId="162" priority="87">
      <formula>AND(D9&lt;10000,D9&gt;-100000)*AND(ROW(D9)&gt;=ROW(#REF!))</formula>
    </cfRule>
    <cfRule type="expression" dxfId="161" priority="88">
      <formula>AND(D9&lt;100000,D9&gt;-100000)*AND(ROW(D9)&gt;=ROW(#REF!))</formula>
    </cfRule>
    <cfRule type="expression" dxfId="160" priority="89">
      <formula>AND(D9&lt;1000000,D9&gt;-1000000)*AND(ROW(D9)&gt;=ROW(#REF!))</formula>
    </cfRule>
    <cfRule type="expression" dxfId="159" priority="90">
      <formula>AND(D9&lt;10000000,D9&gt;-10000000)*AND(ROW(D9)&gt;=ROW(#REF!))</formula>
    </cfRule>
    <cfRule type="expression" dxfId="158" priority="91">
      <formula>AND(D9&lt;100000000,D9&gt;-100000000)*AND(ROW(D9)&gt;=ROW(#REF!))</formula>
    </cfRule>
  </conditionalFormatting>
  <conditionalFormatting sqref="K15:K19">
    <cfRule type="expression" dxfId="157" priority="74">
      <formula>AND(ROW(K15)&gt;=ROW(#REF!))*AND(K15&lt;=20,K15&gt;=-20)*(ROW(K15)&gt;ROW(#REF!))</formula>
    </cfRule>
    <cfRule type="expression" dxfId="156" priority="75">
      <formula>AND(ROW(K15)&gt;=ROW(#REF!))*AND(K15&lt;=10,K15&gt;=-10)*(ROW(K15)&lt;=ROW(#REF!))</formula>
    </cfRule>
    <cfRule type="expression" dxfId="155" priority="76">
      <formula>AND(K15&lt;100,K15&gt;-100)*AND(ROW(K15)&gt;=ROW(#REF!))</formula>
    </cfRule>
    <cfRule type="expression" dxfId="154" priority="77">
      <formula>AND(K15&gt;-1000,K15&lt;1000)*AND(ROW(K15)&gt;=ROW(#REF!))</formula>
    </cfRule>
    <cfRule type="expression" dxfId="153" priority="78">
      <formula>AND(K15&lt;10000,K15&gt;-100000)*AND(ROW(K15)&gt;=ROW(#REF!))</formula>
    </cfRule>
    <cfRule type="expression" dxfId="152" priority="79">
      <formula>AND(K15&lt;100000,K15&gt;-100000)*AND(ROW(K15)&gt;=ROW(#REF!))</formula>
    </cfRule>
    <cfRule type="expression" dxfId="151" priority="80">
      <formula>AND(K15&lt;1000000,K15&gt;-1000000)*AND(ROW(K15)&gt;=ROW(#REF!))</formula>
    </cfRule>
    <cfRule type="expression" dxfId="150" priority="81">
      <formula>AND(K15&lt;10000000,K15&gt;-10000000)*AND(ROW(K15)&gt;=ROW(#REF!))</formula>
    </cfRule>
    <cfRule type="expression" dxfId="149" priority="82">
      <formula>AND(K15&lt;100000000,K15&gt;-100000000)*AND(ROW(K15)&gt;=ROW(#REF!))</formula>
    </cfRule>
  </conditionalFormatting>
  <conditionalFormatting sqref="F9">
    <cfRule type="expression" dxfId="148" priority="56">
      <formula>AND(ROW(F9)&gt;=ROW(#REF!))*AND(F9&lt;=20,F9&gt;=-20)*(ROW(F9)&gt;ROW(#REF!))</formula>
    </cfRule>
    <cfRule type="expression" dxfId="147" priority="57">
      <formula>AND(ROW(F9)&gt;=ROW(#REF!))*AND(F9&lt;=10,F9&gt;=-10)*(ROW(F9)&lt;=ROW(#REF!))</formula>
    </cfRule>
    <cfRule type="expression" dxfId="146" priority="58">
      <formula>AND(F9&lt;100,F9&gt;-100)*AND(ROW(F9)&gt;=ROW(#REF!))</formula>
    </cfRule>
    <cfRule type="expression" dxfId="145" priority="59">
      <formula>AND(F9&gt;-1000,F9&lt;1000)*AND(ROW(F9)&gt;=ROW(#REF!))</formula>
    </cfRule>
    <cfRule type="expression" dxfId="144" priority="60">
      <formula>AND(F9&lt;10000,F9&gt;-100000)*AND(ROW(F9)&gt;=ROW(#REF!))</formula>
    </cfRule>
    <cfRule type="expression" dxfId="143" priority="61">
      <formula>AND(F9&lt;100000,F9&gt;-100000)*AND(ROW(F9)&gt;=ROW(#REF!))</formula>
    </cfRule>
    <cfRule type="expression" dxfId="142" priority="62">
      <formula>AND(F9&lt;1000000,F9&gt;-1000000)*AND(ROW(F9)&gt;=ROW(#REF!))</formula>
    </cfRule>
    <cfRule type="expression" dxfId="141" priority="63">
      <formula>AND(F9&lt;10000000,F9&gt;-10000000)*AND(ROW(F9)&gt;=ROW(#REF!))</formula>
    </cfRule>
    <cfRule type="expression" dxfId="140" priority="64">
      <formula>AND(F9&lt;100000000,F9&gt;-100000000)*AND(ROW(F9)&gt;=ROW(#REF!))</formula>
    </cfRule>
  </conditionalFormatting>
  <conditionalFormatting sqref="G15:G19">
    <cfRule type="expression" dxfId="139" priority="47">
      <formula>AND(ROW(G15)&gt;=ROW(#REF!))*AND(G15&lt;=20,G15&gt;=-20)*(ROW(G15)&gt;ROW(#REF!))</formula>
    </cfRule>
    <cfRule type="expression" dxfId="138" priority="48">
      <formula>AND(ROW(G15)&gt;=ROW(#REF!))*AND(G15&lt;=10,G15&gt;=-10)*(ROW(G15)&lt;=ROW(#REF!))</formula>
    </cfRule>
    <cfRule type="expression" dxfId="137" priority="49">
      <formula>AND(G15&lt;100,G15&gt;-100)*AND(ROW(G15)&gt;=ROW(#REF!))</formula>
    </cfRule>
    <cfRule type="expression" dxfId="136" priority="50">
      <formula>AND(G15&gt;-1000,G15&lt;1000)*AND(ROW(G15)&gt;=ROW(#REF!))</formula>
    </cfRule>
    <cfRule type="expression" dxfId="135" priority="51">
      <formula>AND(G15&lt;10000,G15&gt;-100000)*AND(ROW(G15)&gt;=ROW(#REF!))</formula>
    </cfRule>
    <cfRule type="expression" dxfId="134" priority="52">
      <formula>AND(G15&lt;100000,G15&gt;-100000)*AND(ROW(G15)&gt;=ROW(#REF!))</formula>
    </cfRule>
    <cfRule type="expression" dxfId="133" priority="53">
      <formula>AND(G15&lt;1000000,G15&gt;-1000000)*AND(ROW(G15)&gt;=ROW(#REF!))</formula>
    </cfRule>
    <cfRule type="expression" dxfId="132" priority="54">
      <formula>AND(G15&lt;10000000,G15&gt;-10000000)*AND(ROW(G15)&gt;=ROW(#REF!))</formula>
    </cfRule>
    <cfRule type="expression" dxfId="131" priority="55">
      <formula>AND(G15&lt;100000000,G15&gt;-100000000)*AND(ROW(G15)&gt;=ROW(#REF!))</formula>
    </cfRule>
  </conditionalFormatting>
  <conditionalFormatting sqref="H15:H19">
    <cfRule type="expression" dxfId="130" priority="38">
      <formula>AND(ROW(H15)&gt;=ROW(#REF!))*AND(H15&lt;=20,H15&gt;=-20)*(ROW(H15)&gt;ROW(#REF!))</formula>
    </cfRule>
    <cfRule type="expression" dxfId="129" priority="39">
      <formula>AND(ROW(H15)&gt;=ROW(#REF!))*AND(H15&lt;=10,H15&gt;=-10)*(ROW(H15)&lt;=ROW(#REF!))</formula>
    </cfRule>
    <cfRule type="expression" dxfId="128" priority="40">
      <formula>AND(H15&lt;100,H15&gt;-100)*AND(ROW(H15)&gt;=ROW(#REF!))</formula>
    </cfRule>
    <cfRule type="expression" dxfId="127" priority="41">
      <formula>AND(H15&gt;-1000,H15&lt;1000)*AND(ROW(H15)&gt;=ROW(#REF!))</formula>
    </cfRule>
    <cfRule type="expression" dxfId="126" priority="42">
      <formula>AND(H15&lt;10000,H15&gt;-100000)*AND(ROW(H15)&gt;=ROW(#REF!))</formula>
    </cfRule>
    <cfRule type="expression" dxfId="125" priority="43">
      <formula>AND(H15&lt;100000,H15&gt;-100000)*AND(ROW(H15)&gt;=ROW(#REF!))</formula>
    </cfRule>
    <cfRule type="expression" dxfId="124" priority="44">
      <formula>AND(H15&lt;1000000,H15&gt;-1000000)*AND(ROW(H15)&gt;=ROW(#REF!))</formula>
    </cfRule>
    <cfRule type="expression" dxfId="123" priority="45">
      <formula>AND(H15&lt;10000000,H15&gt;-10000000)*AND(ROW(H15)&gt;=ROW(#REF!))</formula>
    </cfRule>
    <cfRule type="expression" dxfId="122" priority="46">
      <formula>AND(H15&lt;100000000,H15&gt;-100000000)*AND(ROW(H15)&gt;=ROW(#REF!))</formula>
    </cfRule>
  </conditionalFormatting>
  <conditionalFormatting sqref="I15:I19">
    <cfRule type="expression" dxfId="121" priority="29">
      <formula>AND(ROW(I15)&gt;=ROW(#REF!))*AND(I15&lt;=20,I15&gt;=-20)*(ROW(I15)&gt;ROW(#REF!))</formula>
    </cfRule>
    <cfRule type="expression" dxfId="120" priority="30">
      <formula>AND(ROW(I15)&gt;=ROW(#REF!))*AND(I15&lt;=10,I15&gt;=-10)*(ROW(I15)&lt;=ROW(#REF!))</formula>
    </cfRule>
    <cfRule type="expression" dxfId="119" priority="31">
      <formula>AND(I15&lt;100,I15&gt;-100)*AND(ROW(I15)&gt;=ROW(#REF!))</formula>
    </cfRule>
    <cfRule type="expression" dxfId="118" priority="32">
      <formula>AND(I15&gt;-1000,I15&lt;1000)*AND(ROW(I15)&gt;=ROW(#REF!))</formula>
    </cfRule>
    <cfRule type="expression" dxfId="117" priority="33">
      <formula>AND(I15&lt;10000,I15&gt;-100000)*AND(ROW(I15)&gt;=ROW(#REF!))</formula>
    </cfRule>
    <cfRule type="expression" dxfId="116" priority="34">
      <formula>AND(I15&lt;100000,I15&gt;-100000)*AND(ROW(I15)&gt;=ROW(#REF!))</formula>
    </cfRule>
    <cfRule type="expression" dxfId="115" priority="35">
      <formula>AND(I15&lt;1000000,I15&gt;-1000000)*AND(ROW(I15)&gt;=ROW(#REF!))</formula>
    </cfRule>
    <cfRule type="expression" dxfId="114" priority="36">
      <formula>AND(I15&lt;10000000,I15&gt;-10000000)*AND(ROW(I15)&gt;=ROW(#REF!))</formula>
    </cfRule>
    <cfRule type="expression" dxfId="113" priority="37">
      <formula>AND(I15&lt;100000000,I15&gt;-100000000)*AND(ROW(I15)&gt;=ROW(#REF!))</formula>
    </cfRule>
  </conditionalFormatting>
  <conditionalFormatting sqref="J15:J19">
    <cfRule type="expression" dxfId="112" priority="20">
      <formula>AND(ROW(J15)&gt;=ROW(#REF!))*AND(J15&lt;=20,J15&gt;=-20)*(ROW(J15)&gt;ROW(#REF!))</formula>
    </cfRule>
    <cfRule type="expression" dxfId="111" priority="21">
      <formula>AND(ROW(J15)&gt;=ROW(#REF!))*AND(J15&lt;=10,J15&gt;=-10)*(ROW(J15)&lt;=ROW(#REF!))</formula>
    </cfRule>
    <cfRule type="expression" dxfId="110" priority="22">
      <formula>AND(J15&lt;100,J15&gt;-100)*AND(ROW(J15)&gt;=ROW(#REF!))</formula>
    </cfRule>
    <cfRule type="expression" dxfId="109" priority="23">
      <formula>AND(J15&gt;-1000,J15&lt;1000)*AND(ROW(J15)&gt;=ROW(#REF!))</formula>
    </cfRule>
    <cfRule type="expression" dxfId="108" priority="24">
      <formula>AND(J15&lt;10000,J15&gt;-100000)*AND(ROW(J15)&gt;=ROW(#REF!))</formula>
    </cfRule>
    <cfRule type="expression" dxfId="107" priority="25">
      <formula>AND(J15&lt;100000,J15&gt;-100000)*AND(ROW(J15)&gt;=ROW(#REF!))</formula>
    </cfRule>
    <cfRule type="expression" dxfId="106" priority="26">
      <formula>AND(J15&lt;1000000,J15&gt;-1000000)*AND(ROW(J15)&gt;=ROW(#REF!))</formula>
    </cfRule>
    <cfRule type="expression" dxfId="105" priority="27">
      <formula>AND(J15&lt;10000000,J15&gt;-10000000)*AND(ROW(J15)&gt;=ROW(#REF!))</formula>
    </cfRule>
    <cfRule type="expression" dxfId="104" priority="28">
      <formula>AND(J15&lt;100000000,J15&gt;-100000000)*AND(ROW(J15)&gt;=ROW(#REF!))</formula>
    </cfRule>
  </conditionalFormatting>
  <conditionalFormatting sqref="D27">
    <cfRule type="expression" dxfId="103" priority="1">
      <formula>$B27="   "</formula>
    </cfRule>
    <cfRule type="expression" dxfId="102" priority="2">
      <formula>OR(TRIM($B27)="",TRIM($B26)="")</formula>
    </cfRule>
  </conditionalFormatting>
  <conditionalFormatting sqref="C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{86FC58F1-3C99-4656-B4BC-E95B0026E11C}</x14:id>
        </ext>
      </extLst>
    </cfRule>
  </conditionalFormatting>
  <conditionalFormatting sqref="B27:C27 E27:F27">
    <cfRule type="expression" dxfId="101" priority="4">
      <formula>$B27="   "</formula>
    </cfRule>
    <cfRule type="expression" dxfId="100" priority="5">
      <formula>OR(TRIM($B27)="",TRIM(#REF!)="")</formula>
    </cfRule>
  </conditionalFormatting>
  <hyperlinks>
    <hyperlink ref="A27" r:id="rId1" display="See www.haad.ae/statistics_ar for notes on the data"/>
    <hyperlink ref="A27:E27" r:id="rId2" display="Please see www.haad.ae/statistics for notes on the data"/>
    <hyperlink ref="J27:M27" r:id="rId3" display=" www.haad.ae/statistics-ar لقراءة الملاحظات يرجى الرجوع إلى الكتاب الإحصائي  "/>
  </hyperlinks>
  <pageMargins left="0.7" right="0.7" top="0.75" bottom="0.75" header="0.3" footer="0.3"/>
  <pageSetup paperSize="9" orientation="portrait" horizontalDpi="300" verticalDpi="300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FC58F1-3C99-4656-B4BC-E95B0026E11C}">
            <x14:dataBar gradient="0" negativeBarColorSameAsPositive="1" axisPosition="none">
              <x14:cfvo type="min"/>
              <x14:cfvo type="max"/>
            </x14:dataBar>
          </x14:cfRule>
          <xm:sqref>C27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53"/>
  <sheetViews>
    <sheetView showGridLines="0" zoomScaleNormal="100" workbookViewId="0">
      <selection activeCell="F16" sqref="F16"/>
    </sheetView>
  </sheetViews>
  <sheetFormatPr defaultRowHeight="14.4"/>
  <cols>
    <col min="2" max="2" width="24.109375" customWidth="1"/>
    <col min="3" max="3" width="16.109375" customWidth="1"/>
    <col min="5" max="5" width="26.109375" customWidth="1"/>
    <col min="6" max="6" width="14.6640625" customWidth="1"/>
    <col min="7" max="7" width="9.109375" customWidth="1"/>
    <col min="8" max="13" width="9.109375" bestFit="1" customWidth="1"/>
    <col min="14" max="17" width="15.6640625" customWidth="1"/>
  </cols>
  <sheetData>
    <row r="1" spans="1:17" ht="35.4">
      <c r="A1" s="724" t="s">
        <v>439</v>
      </c>
      <c r="G1" s="37"/>
    </row>
    <row r="6" spans="1:17" ht="30.6">
      <c r="E6" s="1244" t="s">
        <v>2156</v>
      </c>
      <c r="F6" s="1244" t="s">
        <v>2170</v>
      </c>
      <c r="G6" s="1265" t="s">
        <v>2171</v>
      </c>
      <c r="H6" s="1265">
        <v>2015</v>
      </c>
      <c r="I6" s="1265">
        <v>2014</v>
      </c>
      <c r="J6" s="1265">
        <v>2013</v>
      </c>
      <c r="K6" s="1266">
        <v>2012</v>
      </c>
      <c r="L6" s="1267" t="s">
        <v>61</v>
      </c>
      <c r="M6" s="1268" t="s">
        <v>62</v>
      </c>
      <c r="N6" s="1268" t="s">
        <v>2157</v>
      </c>
      <c r="O6" s="1268" t="s">
        <v>2158</v>
      </c>
      <c r="P6" s="1268" t="s">
        <v>2172</v>
      </c>
      <c r="Q6" s="1269"/>
    </row>
    <row r="7" spans="1:17">
      <c r="E7" s="1251" t="s">
        <v>3</v>
      </c>
      <c r="F7" s="1252"/>
      <c r="G7" s="1253">
        <v>3114709</v>
      </c>
      <c r="H7" s="1254">
        <v>3356804</v>
      </c>
      <c r="I7" s="1254">
        <v>3185523</v>
      </c>
      <c r="J7" s="1254">
        <v>3307365</v>
      </c>
      <c r="K7" s="1254">
        <v>3163795</v>
      </c>
      <c r="L7" s="1254">
        <v>2812307</v>
      </c>
      <c r="M7" s="1254">
        <v>2671391</v>
      </c>
      <c r="N7" s="1255">
        <v>-242095</v>
      </c>
      <c r="O7" s="1255" t="s">
        <v>2166</v>
      </c>
      <c r="P7" s="1256"/>
      <c r="Q7" s="1257"/>
    </row>
    <row r="8" spans="1:17">
      <c r="E8" s="1251" t="s">
        <v>65</v>
      </c>
      <c r="F8" s="1258"/>
      <c r="G8" s="1253">
        <v>576389</v>
      </c>
      <c r="H8" s="1254">
        <v>554786</v>
      </c>
      <c r="I8" s="1254">
        <v>497511</v>
      </c>
      <c r="J8" s="1254">
        <v>482452</v>
      </c>
      <c r="K8" s="1254">
        <v>457845</v>
      </c>
      <c r="L8" s="1254">
        <v>448143</v>
      </c>
      <c r="M8" s="1254">
        <v>422239</v>
      </c>
      <c r="N8" s="1255">
        <v>21603</v>
      </c>
      <c r="O8" s="1255">
        <v>583296</v>
      </c>
      <c r="P8" s="1259"/>
      <c r="Q8" s="1257"/>
    </row>
    <row r="9" spans="1:17">
      <c r="E9" s="1251" t="s">
        <v>66</v>
      </c>
      <c r="F9" s="1258"/>
      <c r="G9" s="1253">
        <v>1406200</v>
      </c>
      <c r="H9" s="1254">
        <v>1421899</v>
      </c>
      <c r="I9" s="1254">
        <v>1386448</v>
      </c>
      <c r="J9" s="1254">
        <v>1335680</v>
      </c>
      <c r="K9" s="1254">
        <v>1341405</v>
      </c>
      <c r="L9" s="1254">
        <v>1306931</v>
      </c>
      <c r="M9" s="1254">
        <v>1204418</v>
      </c>
      <c r="N9" s="1255">
        <v>-15699</v>
      </c>
      <c r="O9" s="1255">
        <v>1464455</v>
      </c>
      <c r="P9" s="1260">
        <v>904.01532356706014</v>
      </c>
      <c r="Q9" s="1257"/>
    </row>
    <row r="10" spans="1:17">
      <c r="E10" s="1251" t="s">
        <v>392</v>
      </c>
      <c r="F10" s="1261">
        <v>1.0000000000000002</v>
      </c>
      <c r="G10" s="1253">
        <v>1132120</v>
      </c>
      <c r="H10" s="1254">
        <v>1380119</v>
      </c>
      <c r="I10" s="1254">
        <v>1301564</v>
      </c>
      <c r="J10" s="1254">
        <v>1489233</v>
      </c>
      <c r="K10" s="1254">
        <v>1364545</v>
      </c>
      <c r="L10" s="1254">
        <v>1057233</v>
      </c>
      <c r="M10" s="1254">
        <v>1044734</v>
      </c>
      <c r="N10" s="1255">
        <v>-247999</v>
      </c>
      <c r="O10" s="1255">
        <v>1461478</v>
      </c>
      <c r="P10" s="1260">
        <v>4804.4947063941818</v>
      </c>
      <c r="Q10" s="1257"/>
    </row>
    <row r="11" spans="1:17">
      <c r="E11" s="1262" t="s">
        <v>393</v>
      </c>
      <c r="F11" s="1263">
        <v>0.48021941136981944</v>
      </c>
      <c r="G11" s="1253">
        <v>543666</v>
      </c>
      <c r="H11" s="1254">
        <v>522022</v>
      </c>
      <c r="I11" s="1254">
        <v>551468</v>
      </c>
      <c r="J11" s="1254">
        <v>596056</v>
      </c>
      <c r="K11" s="1254">
        <v>457637</v>
      </c>
      <c r="L11" s="1254">
        <v>324083</v>
      </c>
      <c r="M11" s="1254">
        <v>299089</v>
      </c>
      <c r="N11" s="1255">
        <v>21644</v>
      </c>
      <c r="O11" s="1255">
        <v>753631</v>
      </c>
      <c r="P11" s="1260">
        <v>6160.5722190302686</v>
      </c>
      <c r="Q11" s="1257"/>
    </row>
    <row r="12" spans="1:17">
      <c r="E12" s="1262" t="s">
        <v>394</v>
      </c>
      <c r="F12" s="1263">
        <v>8.4971557785393781E-2</v>
      </c>
      <c r="G12" s="1253">
        <v>96198</v>
      </c>
      <c r="H12" s="1254">
        <v>174122</v>
      </c>
      <c r="I12" s="1254">
        <v>136005</v>
      </c>
      <c r="J12" s="1254">
        <v>159353</v>
      </c>
      <c r="K12" s="1254">
        <v>192635</v>
      </c>
      <c r="L12" s="1254">
        <v>71009</v>
      </c>
      <c r="M12" s="1254">
        <v>12590</v>
      </c>
      <c r="N12" s="1255">
        <v>-77924</v>
      </c>
      <c r="O12" s="1255">
        <v>96689</v>
      </c>
      <c r="P12" s="1260">
        <v>939.36440525809496</v>
      </c>
      <c r="Q12" s="1257"/>
    </row>
    <row r="13" spans="1:17">
      <c r="E13" s="1262" t="s">
        <v>232</v>
      </c>
      <c r="F13" s="1263">
        <v>5.0504363495035863E-2</v>
      </c>
      <c r="G13" s="1253">
        <v>57177</v>
      </c>
      <c r="H13" s="1254">
        <v>42601</v>
      </c>
      <c r="I13" s="1254">
        <v>118703</v>
      </c>
      <c r="J13" s="1254">
        <v>142373</v>
      </c>
      <c r="K13" s="1254">
        <v>167933</v>
      </c>
      <c r="L13" s="1254">
        <v>73423</v>
      </c>
      <c r="M13" s="1254">
        <v>171478</v>
      </c>
      <c r="N13" s="1255">
        <v>14576</v>
      </c>
      <c r="O13" s="1255">
        <v>69027</v>
      </c>
      <c r="P13" s="1260">
        <v>3133.0433773740688</v>
      </c>
      <c r="Q13" s="1257"/>
    </row>
    <row r="14" spans="1:17">
      <c r="E14" s="1262" t="s">
        <v>399</v>
      </c>
      <c r="F14" s="1263">
        <v>3.8440271349326927E-2</v>
      </c>
      <c r="G14" s="1253">
        <v>43519</v>
      </c>
      <c r="H14" s="1254">
        <v>37509</v>
      </c>
      <c r="I14" s="1254">
        <v>21118</v>
      </c>
      <c r="J14" s="1254">
        <v>3882</v>
      </c>
      <c r="K14" s="1254">
        <v>4092</v>
      </c>
      <c r="L14" s="1254">
        <v>1344</v>
      </c>
      <c r="M14" s="1254">
        <v>0</v>
      </c>
      <c r="N14" s="1255">
        <v>6010</v>
      </c>
      <c r="O14" s="1255">
        <v>44999</v>
      </c>
      <c r="P14" s="1260">
        <v>1044.6383090735346</v>
      </c>
      <c r="Q14" s="1257"/>
    </row>
    <row r="15" spans="1:17">
      <c r="E15" s="1262" t="s">
        <v>408</v>
      </c>
      <c r="F15" s="1263">
        <v>3.2608734056460448E-2</v>
      </c>
      <c r="G15" s="1253">
        <v>36917</v>
      </c>
      <c r="H15" s="1254">
        <v>12224</v>
      </c>
      <c r="I15" s="1254" t="s">
        <v>59</v>
      </c>
      <c r="J15" s="1254" t="s">
        <v>59</v>
      </c>
      <c r="K15" s="1254" t="s">
        <v>59</v>
      </c>
      <c r="L15" s="1254" t="s">
        <v>59</v>
      </c>
      <c r="M15" s="1254" t="s">
        <v>59</v>
      </c>
      <c r="N15" s="1255">
        <v>24693</v>
      </c>
      <c r="O15" s="1255">
        <v>42118</v>
      </c>
      <c r="P15" s="1260">
        <v>2913.3620874685444</v>
      </c>
      <c r="Q15" s="1257"/>
    </row>
    <row r="16" spans="1:17">
      <c r="E16" s="1262" t="s">
        <v>396</v>
      </c>
      <c r="F16" s="1263">
        <v>3.1575274705861571E-2</v>
      </c>
      <c r="G16" s="1253">
        <v>35747</v>
      </c>
      <c r="H16" s="1254">
        <v>67811</v>
      </c>
      <c r="I16" s="1254">
        <v>26339</v>
      </c>
      <c r="J16" s="1254">
        <v>13161</v>
      </c>
      <c r="K16" s="1254">
        <v>11350</v>
      </c>
      <c r="L16" s="1254">
        <v>8566</v>
      </c>
      <c r="M16" s="1254">
        <v>10384</v>
      </c>
      <c r="N16" s="1255">
        <v>-32064</v>
      </c>
      <c r="O16" s="1255">
        <v>41884</v>
      </c>
      <c r="P16" s="1260">
        <v>3672.3245377709836</v>
      </c>
      <c r="Q16" s="1257"/>
    </row>
    <row r="17" spans="2:17">
      <c r="E17" s="1262" t="s">
        <v>406</v>
      </c>
      <c r="F17" s="1263">
        <v>2.5953962477475886E-2</v>
      </c>
      <c r="G17" s="1253">
        <v>29383</v>
      </c>
      <c r="H17" s="1254">
        <v>22223</v>
      </c>
      <c r="I17" s="1254">
        <v>21378</v>
      </c>
      <c r="J17" s="1254">
        <v>20091</v>
      </c>
      <c r="K17" s="1254">
        <v>20849</v>
      </c>
      <c r="L17" s="1254">
        <v>29691</v>
      </c>
      <c r="M17" s="1254">
        <v>17721</v>
      </c>
      <c r="N17" s="1255">
        <v>7160</v>
      </c>
      <c r="O17" s="1255">
        <v>38897</v>
      </c>
      <c r="P17" s="1260">
        <v>24699.398681132221</v>
      </c>
      <c r="Q17" s="1257"/>
    </row>
    <row r="18" spans="2:17">
      <c r="E18" s="1262" t="s">
        <v>2159</v>
      </c>
      <c r="F18" s="1263">
        <v>2.5702222379253084E-2</v>
      </c>
      <c r="G18" s="1253">
        <v>29098</v>
      </c>
      <c r="H18" s="1254">
        <v>43538</v>
      </c>
      <c r="I18" s="1254">
        <v>30424</v>
      </c>
      <c r="J18" s="1254">
        <v>41257</v>
      </c>
      <c r="K18" s="1254">
        <v>34580</v>
      </c>
      <c r="L18" s="1254">
        <v>30476</v>
      </c>
      <c r="M18" s="1254">
        <v>26742</v>
      </c>
      <c r="N18" s="1255">
        <v>-14440</v>
      </c>
      <c r="O18" s="1255">
        <v>30830</v>
      </c>
      <c r="P18" s="1260">
        <v>3836.4890836847676</v>
      </c>
      <c r="Q18" s="1257"/>
    </row>
    <row r="19" spans="2:17">
      <c r="E19" s="1262" t="s">
        <v>397</v>
      </c>
      <c r="F19" s="1263">
        <v>2.4647563862488075E-2</v>
      </c>
      <c r="G19" s="1253">
        <v>27904</v>
      </c>
      <c r="H19" s="1254">
        <v>34938</v>
      </c>
      <c r="I19" s="1254">
        <v>79958</v>
      </c>
      <c r="J19" s="1254">
        <v>130674</v>
      </c>
      <c r="K19" s="1254">
        <v>141486</v>
      </c>
      <c r="L19" s="1254">
        <v>149904</v>
      </c>
      <c r="M19" s="1254">
        <v>151654</v>
      </c>
      <c r="N19" s="1255">
        <v>-7034</v>
      </c>
      <c r="O19" s="1255">
        <v>44889</v>
      </c>
      <c r="P19" s="1260">
        <v>2151.6862097618568</v>
      </c>
      <c r="Q19" s="1257"/>
    </row>
    <row r="20" spans="2:17">
      <c r="E20" s="1262" t="s">
        <v>395</v>
      </c>
      <c r="F20" s="1263">
        <v>2.1874889587676218E-2</v>
      </c>
      <c r="G20" s="1253">
        <v>24765</v>
      </c>
      <c r="H20" s="1254">
        <v>80518</v>
      </c>
      <c r="I20" s="1254">
        <v>37152</v>
      </c>
      <c r="J20" s="1254">
        <v>33147</v>
      </c>
      <c r="K20" s="1254">
        <v>26809</v>
      </c>
      <c r="L20" s="1254">
        <v>20964</v>
      </c>
      <c r="M20" s="1254">
        <v>11075</v>
      </c>
      <c r="N20" s="1255">
        <v>-55753</v>
      </c>
      <c r="O20" s="1255">
        <v>32426</v>
      </c>
      <c r="P20" s="1260">
        <v>3251.6085366681064</v>
      </c>
      <c r="Q20" s="1257"/>
    </row>
    <row r="21" spans="2:17">
      <c r="E21" s="1262" t="s">
        <v>398</v>
      </c>
      <c r="F21" s="1263">
        <v>1.8139419849485919E-2</v>
      </c>
      <c r="G21" s="1253">
        <v>20536</v>
      </c>
      <c r="H21" s="1254">
        <v>44556</v>
      </c>
      <c r="I21" s="1254">
        <v>41691</v>
      </c>
      <c r="J21" s="1254">
        <v>13281</v>
      </c>
      <c r="K21" s="1254">
        <v>11938</v>
      </c>
      <c r="L21" s="1254">
        <v>22532</v>
      </c>
      <c r="M21" s="1254">
        <v>886</v>
      </c>
      <c r="N21" s="1255">
        <v>-24020</v>
      </c>
      <c r="O21" s="1255">
        <v>23509</v>
      </c>
      <c r="P21" s="1260">
        <v>5275.1153758135188</v>
      </c>
      <c r="Q21" s="1257"/>
    </row>
    <row r="22" spans="2:17">
      <c r="E22" s="1262" t="s">
        <v>377</v>
      </c>
      <c r="F22" s="1263">
        <v>1.8055506483411653E-2</v>
      </c>
      <c r="G22" s="1253">
        <v>20441</v>
      </c>
      <c r="H22" s="1254">
        <v>23123</v>
      </c>
      <c r="I22" s="1254">
        <v>17933</v>
      </c>
      <c r="J22" s="1254">
        <v>19877</v>
      </c>
      <c r="K22" s="1254">
        <v>20039</v>
      </c>
      <c r="L22" s="1254">
        <v>11532</v>
      </c>
      <c r="M22" s="1254">
        <v>78147</v>
      </c>
      <c r="N22" s="1255">
        <v>-2682</v>
      </c>
      <c r="O22" s="1255">
        <v>20984</v>
      </c>
      <c r="P22" s="1260">
        <v>3483.6372474266109</v>
      </c>
      <c r="Q22" s="1257"/>
    </row>
    <row r="23" spans="2:17">
      <c r="E23" s="1262" t="s">
        <v>403</v>
      </c>
      <c r="F23" s="1263">
        <v>1.7927428187824612E-2</v>
      </c>
      <c r="G23" s="1253">
        <v>20296</v>
      </c>
      <c r="H23" s="1254">
        <v>26055</v>
      </c>
      <c r="I23" s="1254" t="s">
        <v>59</v>
      </c>
      <c r="J23" s="1254" t="s">
        <v>59</v>
      </c>
      <c r="K23" s="1254" t="s">
        <v>59</v>
      </c>
      <c r="L23" s="1254" t="s">
        <v>59</v>
      </c>
      <c r="M23" s="1254" t="s">
        <v>59</v>
      </c>
      <c r="N23" s="1255">
        <v>-5759</v>
      </c>
      <c r="O23" s="1255">
        <v>22403</v>
      </c>
      <c r="P23" s="1260">
        <v>3429.6594652501899</v>
      </c>
      <c r="Q23" s="1257"/>
    </row>
    <row r="24" spans="2:17">
      <c r="B24" s="1241" t="s">
        <v>2149</v>
      </c>
      <c r="C24" s="1242" t="s">
        <v>2150</v>
      </c>
      <c r="E24" s="1262" t="s">
        <v>231</v>
      </c>
      <c r="F24" s="1263">
        <v>1.531286436066848E-2</v>
      </c>
      <c r="G24" s="1253">
        <v>17336</v>
      </c>
      <c r="H24" s="1254">
        <v>30652</v>
      </c>
      <c r="I24" s="1254">
        <v>11359</v>
      </c>
      <c r="J24" s="1254">
        <v>7293</v>
      </c>
      <c r="K24" s="1254">
        <v>7691</v>
      </c>
      <c r="L24" s="1254">
        <v>11569</v>
      </c>
      <c r="M24" s="1254">
        <v>6305</v>
      </c>
      <c r="N24" s="1255">
        <v>-13316</v>
      </c>
      <c r="O24" s="1255">
        <v>31514</v>
      </c>
      <c r="P24" s="1260">
        <v>1961.7525747286904</v>
      </c>
      <c r="Q24" s="1257"/>
    </row>
    <row r="25" spans="2:17">
      <c r="B25" s="1243" t="s">
        <v>2151</v>
      </c>
      <c r="C25" s="1491">
        <v>129976</v>
      </c>
      <c r="E25" s="1262" t="s">
        <v>400</v>
      </c>
      <c r="F25" s="1263">
        <v>1.4317386849450588E-2</v>
      </c>
      <c r="G25" s="1253">
        <v>16209</v>
      </c>
      <c r="H25" s="1254">
        <v>30032</v>
      </c>
      <c r="I25" s="1254">
        <v>13864</v>
      </c>
      <c r="J25" s="1254">
        <v>16304</v>
      </c>
      <c r="K25" s="1254">
        <v>14086</v>
      </c>
      <c r="L25" s="1254">
        <v>22233</v>
      </c>
      <c r="M25" s="1254">
        <v>1131</v>
      </c>
      <c r="N25" s="1255">
        <v>-13823</v>
      </c>
      <c r="O25" s="1255">
        <v>17799</v>
      </c>
      <c r="P25" s="1260">
        <v>7116.5612658014225</v>
      </c>
      <c r="Q25" s="1257"/>
    </row>
    <row r="26" spans="2:17">
      <c r="B26" s="1243" t="s">
        <v>67</v>
      </c>
      <c r="C26" s="1491">
        <v>567839</v>
      </c>
      <c r="E26" s="1262" t="s">
        <v>402</v>
      </c>
      <c r="F26" s="1263">
        <v>1.4276755114298838E-2</v>
      </c>
      <c r="G26" s="1253">
        <v>16163</v>
      </c>
      <c r="H26" s="1254">
        <v>27536</v>
      </c>
      <c r="I26" s="1254">
        <v>13458</v>
      </c>
      <c r="J26" s="1254">
        <v>32007</v>
      </c>
      <c r="K26" s="1254">
        <v>25834</v>
      </c>
      <c r="L26" s="1254">
        <v>0</v>
      </c>
      <c r="M26" s="1254">
        <v>0</v>
      </c>
      <c r="N26" s="1255">
        <v>-11373</v>
      </c>
      <c r="O26" s="1255">
        <v>20369</v>
      </c>
      <c r="P26" s="1260">
        <v>3875.1615052285338</v>
      </c>
      <c r="Q26" s="1257"/>
    </row>
    <row r="27" spans="2:17">
      <c r="B27" s="67"/>
      <c r="C27" s="67"/>
      <c r="E27" s="1262" t="s">
        <v>404</v>
      </c>
      <c r="F27" s="1263">
        <v>1.1707239515245734E-2</v>
      </c>
      <c r="G27" s="1253">
        <v>13254</v>
      </c>
      <c r="H27" s="1254">
        <v>19419</v>
      </c>
      <c r="I27" s="1254">
        <v>8115</v>
      </c>
      <c r="J27" s="1254">
        <v>28795</v>
      </c>
      <c r="K27" s="1254">
        <v>25365</v>
      </c>
      <c r="L27" s="1254">
        <v>316</v>
      </c>
      <c r="M27" s="1254">
        <v>1600</v>
      </c>
      <c r="N27" s="1255">
        <v>-6165</v>
      </c>
      <c r="O27" s="1255">
        <v>13338</v>
      </c>
      <c r="P27" s="1260">
        <v>1277.4430971659915</v>
      </c>
      <c r="Q27" s="1257"/>
    </row>
    <row r="28" spans="2:17">
      <c r="E28" s="1262" t="s">
        <v>415</v>
      </c>
      <c r="F28" s="1263">
        <v>1.0028088895170123E-2</v>
      </c>
      <c r="G28" s="1253">
        <v>11353</v>
      </c>
      <c r="H28" s="1254">
        <v>4095</v>
      </c>
      <c r="I28" s="1254">
        <v>9040</v>
      </c>
      <c r="J28" s="1254">
        <v>5828</v>
      </c>
      <c r="K28" s="1254">
        <v>5376</v>
      </c>
      <c r="L28" s="1254">
        <v>1625</v>
      </c>
      <c r="M28" s="1254">
        <v>2094</v>
      </c>
      <c r="N28" s="1255">
        <v>7258</v>
      </c>
      <c r="O28" s="1255">
        <v>11632</v>
      </c>
      <c r="P28" s="1260">
        <v>2251.0113024415409</v>
      </c>
      <c r="Q28" s="1257"/>
    </row>
    <row r="29" spans="2:17">
      <c r="B29" s="1244" t="s">
        <v>2152</v>
      </c>
      <c r="C29" s="1242" t="s">
        <v>2150</v>
      </c>
      <c r="E29" s="1262" t="s">
        <v>407</v>
      </c>
      <c r="F29" s="1263">
        <v>9.0520439529378511E-3</v>
      </c>
      <c r="G29" s="1253">
        <v>10248</v>
      </c>
      <c r="H29" s="1254">
        <v>20196</v>
      </c>
      <c r="I29" s="1254">
        <v>13484</v>
      </c>
      <c r="J29" s="1254">
        <v>11228</v>
      </c>
      <c r="K29" s="1254">
        <v>8331</v>
      </c>
      <c r="L29" s="1254">
        <v>8966</v>
      </c>
      <c r="M29" s="1254">
        <v>10508</v>
      </c>
      <c r="N29" s="1255">
        <v>-9948</v>
      </c>
      <c r="O29" s="1255">
        <v>12771</v>
      </c>
      <c r="P29" s="1260">
        <v>2824.3897862344379</v>
      </c>
      <c r="Q29" s="1257"/>
    </row>
    <row r="30" spans="2:17">
      <c r="B30" s="1243" t="s">
        <v>2153</v>
      </c>
      <c r="C30" s="1491">
        <v>103555</v>
      </c>
      <c r="E30" s="1262" t="s">
        <v>405</v>
      </c>
      <c r="F30" s="1263">
        <v>8.6872416351623499E-3</v>
      </c>
      <c r="G30" s="1253">
        <v>9835</v>
      </c>
      <c r="H30" s="1254">
        <v>22850</v>
      </c>
      <c r="I30" s="1254">
        <v>13542</v>
      </c>
      <c r="J30" s="1254">
        <v>18938</v>
      </c>
      <c r="K30" s="1254">
        <v>19741</v>
      </c>
      <c r="L30" s="1254">
        <v>15327</v>
      </c>
      <c r="M30" s="1254">
        <v>0</v>
      </c>
      <c r="N30" s="1255">
        <v>-13015</v>
      </c>
      <c r="O30" s="1255">
        <v>14855</v>
      </c>
      <c r="P30" s="1260">
        <v>1626.4097058229552</v>
      </c>
      <c r="Q30" s="1257"/>
    </row>
    <row r="31" spans="2:17">
      <c r="B31" s="1243" t="s">
        <v>2154</v>
      </c>
      <c r="C31" s="1491">
        <v>1532</v>
      </c>
      <c r="E31" s="1262" t="s">
        <v>409</v>
      </c>
      <c r="F31" s="1263">
        <v>7.9576369996113491E-3</v>
      </c>
      <c r="G31" s="1253">
        <v>9009</v>
      </c>
      <c r="H31" s="1254">
        <v>11175</v>
      </c>
      <c r="I31" s="1254">
        <v>9191</v>
      </c>
      <c r="J31" s="1254">
        <v>12049</v>
      </c>
      <c r="K31" s="1254">
        <v>8441</v>
      </c>
      <c r="L31" s="1254">
        <v>4154</v>
      </c>
      <c r="M31" s="1254">
        <v>24419</v>
      </c>
      <c r="N31" s="1255">
        <v>-2166</v>
      </c>
      <c r="O31" s="1255">
        <v>13546</v>
      </c>
      <c r="P31" s="1260">
        <v>6291.4769518677049</v>
      </c>
      <c r="Q31" s="1257"/>
    </row>
    <row r="32" spans="2:17">
      <c r="B32" s="1243" t="s">
        <v>2155</v>
      </c>
      <c r="C32" s="1491">
        <v>240826</v>
      </c>
      <c r="E32" s="1262" t="s">
        <v>410</v>
      </c>
      <c r="F32" s="1263">
        <v>6.1247924248312904E-3</v>
      </c>
      <c r="G32" s="1253">
        <v>6934</v>
      </c>
      <c r="H32" s="1254">
        <v>10298</v>
      </c>
      <c r="I32" s="1254">
        <v>10394</v>
      </c>
      <c r="J32" s="1254">
        <v>3408</v>
      </c>
      <c r="K32" s="1254">
        <v>3656</v>
      </c>
      <c r="L32" s="1254">
        <v>2602</v>
      </c>
      <c r="M32" s="1254">
        <v>0</v>
      </c>
      <c r="N32" s="1255">
        <v>-3364</v>
      </c>
      <c r="O32" s="1255">
        <v>9495</v>
      </c>
      <c r="P32" s="1260">
        <v>8807.2436050552897</v>
      </c>
      <c r="Q32" s="1257"/>
    </row>
    <row r="33" spans="5:17">
      <c r="E33" s="1262" t="s">
        <v>425</v>
      </c>
      <c r="F33" s="1263">
        <v>5.0983994629544569E-3</v>
      </c>
      <c r="G33" s="1253">
        <v>5772</v>
      </c>
      <c r="H33" s="1254">
        <v>843</v>
      </c>
      <c r="I33" s="1254">
        <v>103</v>
      </c>
      <c r="J33" s="1254">
        <v>517</v>
      </c>
      <c r="K33" s="1254">
        <v>386</v>
      </c>
      <c r="L33" s="1254">
        <v>20659</v>
      </c>
      <c r="M33" s="1254">
        <v>17002</v>
      </c>
      <c r="N33" s="1255">
        <v>4929</v>
      </c>
      <c r="O33" s="1255">
        <v>5951</v>
      </c>
      <c r="P33" s="1260">
        <v>1726.543461603093</v>
      </c>
      <c r="Q33" s="1257"/>
    </row>
    <row r="34" spans="5:17">
      <c r="E34" s="1262" t="s">
        <v>414</v>
      </c>
      <c r="F34" s="1263">
        <v>4.982687347630993E-3</v>
      </c>
      <c r="G34" s="1253">
        <v>5641</v>
      </c>
      <c r="H34" s="1254">
        <v>4619</v>
      </c>
      <c r="I34" s="1254">
        <v>4694</v>
      </c>
      <c r="J34" s="1254">
        <v>12736</v>
      </c>
      <c r="K34" s="1254">
        <v>9409</v>
      </c>
      <c r="L34" s="1254">
        <v>4012</v>
      </c>
      <c r="M34" s="1254">
        <v>825</v>
      </c>
      <c r="N34" s="1255">
        <v>1022</v>
      </c>
      <c r="O34" s="1255">
        <v>5964</v>
      </c>
      <c r="P34" s="1260">
        <v>1533.382615694165</v>
      </c>
      <c r="Q34" s="1257"/>
    </row>
    <row r="35" spans="5:17">
      <c r="E35" s="1262" t="s">
        <v>416</v>
      </c>
      <c r="F35" s="1263">
        <v>4.2672154895240788E-3</v>
      </c>
      <c r="G35" s="1253">
        <v>4831</v>
      </c>
      <c r="H35" s="1254">
        <v>2858</v>
      </c>
      <c r="I35" s="1254">
        <v>7379</v>
      </c>
      <c r="J35" s="1254">
        <v>4730</v>
      </c>
      <c r="K35" s="1254">
        <v>4496</v>
      </c>
      <c r="L35" s="1254">
        <v>26</v>
      </c>
      <c r="M35" s="1254">
        <v>29</v>
      </c>
      <c r="N35" s="1255">
        <v>1973</v>
      </c>
      <c r="O35" s="1255">
        <v>5084</v>
      </c>
      <c r="P35" s="1260">
        <v>1756.9555959874115</v>
      </c>
      <c r="Q35" s="1257"/>
    </row>
    <row r="36" spans="5:17">
      <c r="E36" s="1262" t="s">
        <v>401</v>
      </c>
      <c r="F36" s="1263">
        <v>3.2125569727590713E-3</v>
      </c>
      <c r="G36" s="1253">
        <v>3637</v>
      </c>
      <c r="H36" s="1254">
        <v>28731</v>
      </c>
      <c r="I36" s="1254">
        <v>33738</v>
      </c>
      <c r="J36" s="1254">
        <v>57760</v>
      </c>
      <c r="K36" s="1254">
        <v>52140</v>
      </c>
      <c r="L36" s="1254">
        <v>52034</v>
      </c>
      <c r="M36" s="1254">
        <v>48038</v>
      </c>
      <c r="N36" s="1255">
        <v>-25094</v>
      </c>
      <c r="O36" s="1255">
        <v>15717</v>
      </c>
      <c r="P36" s="1260">
        <v>3748.015735827446</v>
      </c>
      <c r="Q36" s="1257"/>
    </row>
    <row r="37" spans="5:17">
      <c r="E37" s="1262" t="s">
        <v>417</v>
      </c>
      <c r="F37" s="1263">
        <v>2.5695155990531041E-3</v>
      </c>
      <c r="G37" s="1253">
        <v>2909</v>
      </c>
      <c r="H37" s="1254">
        <v>3602</v>
      </c>
      <c r="I37" s="1254">
        <v>2345</v>
      </c>
      <c r="J37" s="1254">
        <v>4956</v>
      </c>
      <c r="K37" s="1254">
        <v>4663</v>
      </c>
      <c r="L37" s="1254">
        <v>4595</v>
      </c>
      <c r="M37" s="1254">
        <v>286</v>
      </c>
      <c r="N37" s="1255">
        <v>-693</v>
      </c>
      <c r="O37" s="1255">
        <v>3597</v>
      </c>
      <c r="P37" s="1260">
        <v>3715.079074228523</v>
      </c>
      <c r="Q37" s="1257"/>
    </row>
    <row r="38" spans="5:17">
      <c r="E38" s="1262" t="s">
        <v>419</v>
      </c>
      <c r="F38" s="1263">
        <v>2.0731017913295409E-3</v>
      </c>
      <c r="G38" s="1253">
        <v>2347</v>
      </c>
      <c r="H38" s="1254">
        <v>481</v>
      </c>
      <c r="I38" s="1254">
        <v>957</v>
      </c>
      <c r="J38" s="1254">
        <v>1462</v>
      </c>
      <c r="K38" s="1254">
        <v>957</v>
      </c>
      <c r="L38" s="1254">
        <v>1026</v>
      </c>
      <c r="M38" s="1254">
        <v>2798</v>
      </c>
      <c r="N38" s="1255">
        <v>1866</v>
      </c>
      <c r="O38" s="1255">
        <v>2971</v>
      </c>
      <c r="P38" s="1260">
        <v>1572.1189666778862</v>
      </c>
      <c r="Q38" s="1257"/>
    </row>
    <row r="39" spans="5:17">
      <c r="E39" s="1262" t="s">
        <v>421</v>
      </c>
      <c r="F39" s="1263">
        <v>1.959156273186588E-3</v>
      </c>
      <c r="G39" s="1253">
        <v>2218</v>
      </c>
      <c r="H39" s="1254">
        <v>1918</v>
      </c>
      <c r="I39" s="1254">
        <v>2710</v>
      </c>
      <c r="J39" s="1254">
        <v>1843</v>
      </c>
      <c r="K39" s="1254">
        <v>1547</v>
      </c>
      <c r="L39" s="1254">
        <v>337</v>
      </c>
      <c r="M39" s="1254">
        <v>170</v>
      </c>
      <c r="N39" s="1255">
        <v>300</v>
      </c>
      <c r="O39" s="1255">
        <v>3405</v>
      </c>
      <c r="P39" s="1260">
        <v>1917.4961791483126</v>
      </c>
      <c r="Q39" s="1257"/>
    </row>
    <row r="40" spans="5:17">
      <c r="E40" s="1262" t="s">
        <v>418</v>
      </c>
      <c r="F40" s="1263">
        <v>1.482175034448645E-3</v>
      </c>
      <c r="G40" s="1253">
        <v>1678</v>
      </c>
      <c r="H40" s="1254">
        <v>3088</v>
      </c>
      <c r="I40" s="1254" t="s">
        <v>59</v>
      </c>
      <c r="J40" s="1254" t="s">
        <v>59</v>
      </c>
      <c r="K40" s="1254" t="s">
        <v>59</v>
      </c>
      <c r="L40" s="1254" t="s">
        <v>59</v>
      </c>
      <c r="M40" s="1254" t="s">
        <v>59</v>
      </c>
      <c r="N40" s="1255">
        <v>-1410</v>
      </c>
      <c r="O40" s="1255">
        <v>2446</v>
      </c>
      <c r="P40" s="1260">
        <v>6683.159456255109</v>
      </c>
      <c r="Q40" s="1257"/>
    </row>
    <row r="41" spans="5:17">
      <c r="E41" s="1262" t="s">
        <v>412</v>
      </c>
      <c r="F41" s="1263">
        <v>1.1058898349998233E-3</v>
      </c>
      <c r="G41" s="1253">
        <v>1252</v>
      </c>
      <c r="H41" s="1254">
        <v>5575</v>
      </c>
      <c r="I41" s="1254">
        <v>15898</v>
      </c>
      <c r="J41" s="1254">
        <v>26593</v>
      </c>
      <c r="K41" s="1254">
        <v>24969</v>
      </c>
      <c r="L41" s="1254">
        <v>43894</v>
      </c>
      <c r="M41" s="1254">
        <v>70881</v>
      </c>
      <c r="N41" s="1255">
        <v>-4323</v>
      </c>
      <c r="O41" s="1255">
        <v>1325</v>
      </c>
      <c r="P41" s="1260">
        <v>4427.9711245282988</v>
      </c>
      <c r="Q41" s="1257"/>
    </row>
    <row r="42" spans="5:17">
      <c r="E42" s="1262" t="s">
        <v>413</v>
      </c>
      <c r="F42" s="1263">
        <v>8.894816803872381E-4</v>
      </c>
      <c r="G42" s="1253">
        <v>1007</v>
      </c>
      <c r="H42" s="1254">
        <v>4866</v>
      </c>
      <c r="I42" s="1254">
        <v>18382</v>
      </c>
      <c r="J42" s="1254">
        <v>40842</v>
      </c>
      <c r="K42" s="1254">
        <v>30479</v>
      </c>
      <c r="L42" s="1254">
        <v>61983</v>
      </c>
      <c r="M42" s="1254">
        <v>49838</v>
      </c>
      <c r="N42" s="1255">
        <v>-3859</v>
      </c>
      <c r="O42" s="1255">
        <v>2301</v>
      </c>
      <c r="P42" s="1260">
        <v>3317.3652846588438</v>
      </c>
      <c r="Q42" s="1257"/>
    </row>
    <row r="43" spans="5:17">
      <c r="E43" s="1262" t="s">
        <v>422</v>
      </c>
      <c r="F43" s="1263">
        <v>7.6581987775147507E-4</v>
      </c>
      <c r="G43" s="1253">
        <v>867</v>
      </c>
      <c r="H43" s="1254">
        <v>2201</v>
      </c>
      <c r="I43" s="1254">
        <v>3197</v>
      </c>
      <c r="J43" s="1254">
        <v>4355</v>
      </c>
      <c r="K43" s="1254">
        <v>4292</v>
      </c>
      <c r="L43" s="1254">
        <v>3588</v>
      </c>
      <c r="M43" s="1254">
        <v>0</v>
      </c>
      <c r="N43" s="1255">
        <v>-1334</v>
      </c>
      <c r="O43" s="1255">
        <v>981</v>
      </c>
      <c r="P43" s="1260">
        <v>4982.3613965341538</v>
      </c>
      <c r="Q43" s="1257"/>
    </row>
    <row r="44" spans="5:17">
      <c r="E44" s="1262" t="s">
        <v>423</v>
      </c>
      <c r="F44" s="1263">
        <v>7.0222237925308267E-4</v>
      </c>
      <c r="G44" s="1253">
        <v>795</v>
      </c>
      <c r="H44" s="1254">
        <v>1769</v>
      </c>
      <c r="I44" s="1254">
        <v>1679</v>
      </c>
      <c r="J44" s="1254">
        <v>1735</v>
      </c>
      <c r="K44" s="1254">
        <v>1508</v>
      </c>
      <c r="L44" s="1254">
        <v>688</v>
      </c>
      <c r="M44" s="1254">
        <v>622</v>
      </c>
      <c r="N44" s="1255">
        <v>-974</v>
      </c>
      <c r="O44" s="1255">
        <v>819</v>
      </c>
      <c r="P44" s="1260">
        <v>4406.5918070818061</v>
      </c>
      <c r="Q44" s="1257"/>
    </row>
    <row r="45" spans="5:17">
      <c r="E45" s="1262" t="s">
        <v>411</v>
      </c>
      <c r="F45" s="1263">
        <v>6.8897290039925097E-4</v>
      </c>
      <c r="G45" s="1253">
        <v>780</v>
      </c>
      <c r="H45" s="1254">
        <v>7107</v>
      </c>
      <c r="I45" s="1254">
        <v>758</v>
      </c>
      <c r="J45" s="1254">
        <v>193</v>
      </c>
      <c r="K45" s="1254">
        <v>65</v>
      </c>
      <c r="L45" s="1254">
        <v>0</v>
      </c>
      <c r="M45" s="1254">
        <v>0</v>
      </c>
      <c r="N45" s="1255">
        <v>-6327</v>
      </c>
      <c r="O45" s="1255">
        <v>798</v>
      </c>
      <c r="P45" s="1260">
        <v>4244.5841353383457</v>
      </c>
      <c r="Q45" s="1257"/>
    </row>
    <row r="46" spans="5:17">
      <c r="E46" s="1262" t="s">
        <v>426</v>
      </c>
      <c r="F46" s="1264">
        <v>5.6001130622195525E-4</v>
      </c>
      <c r="G46" s="1253">
        <v>634</v>
      </c>
      <c r="H46" s="1254">
        <v>693</v>
      </c>
      <c r="I46" s="1254">
        <v>2512</v>
      </c>
      <c r="J46" s="1254">
        <v>2546</v>
      </c>
      <c r="K46" s="1254">
        <v>2266</v>
      </c>
      <c r="L46" s="1254">
        <v>463</v>
      </c>
      <c r="M46" s="1254">
        <v>14822</v>
      </c>
      <c r="N46" s="1255">
        <v>-59</v>
      </c>
      <c r="O46" s="1255">
        <v>636</v>
      </c>
      <c r="P46" s="1260">
        <v>4033.5945440251562</v>
      </c>
      <c r="Q46" s="1257"/>
    </row>
    <row r="47" spans="5:17">
      <c r="E47" s="1262" t="s">
        <v>427</v>
      </c>
      <c r="F47" s="1264">
        <v>5.5559481327067798E-4</v>
      </c>
      <c r="G47" s="1253">
        <v>629</v>
      </c>
      <c r="H47" s="1254">
        <v>343</v>
      </c>
      <c r="I47" s="1254">
        <v>1709</v>
      </c>
      <c r="J47" s="1254">
        <v>4867</v>
      </c>
      <c r="K47" s="1254">
        <v>4660</v>
      </c>
      <c r="L47" s="1254">
        <v>1660</v>
      </c>
      <c r="M47" s="1254">
        <v>1076</v>
      </c>
      <c r="N47" s="1255">
        <v>286</v>
      </c>
      <c r="O47" s="1255">
        <v>659</v>
      </c>
      <c r="P47" s="1260">
        <v>5371.8316691957516</v>
      </c>
      <c r="Q47" s="1257"/>
    </row>
    <row r="48" spans="5:17">
      <c r="E48" s="1262" t="s">
        <v>428</v>
      </c>
      <c r="F48" s="1264">
        <v>5.5117832031940082E-4</v>
      </c>
      <c r="G48" s="1253">
        <v>624</v>
      </c>
      <c r="H48" s="1254">
        <v>27</v>
      </c>
      <c r="I48" s="1254" t="s">
        <v>59</v>
      </c>
      <c r="J48" s="1254" t="s">
        <v>59</v>
      </c>
      <c r="K48" s="1254" t="s">
        <v>59</v>
      </c>
      <c r="L48" s="1254" t="s">
        <v>59</v>
      </c>
      <c r="M48" s="1254" t="s">
        <v>59</v>
      </c>
      <c r="N48" s="1255">
        <v>597</v>
      </c>
      <c r="O48" s="1255">
        <v>680</v>
      </c>
      <c r="P48" s="1260">
        <v>5905.1410735294094</v>
      </c>
      <c r="Q48" s="1257"/>
    </row>
    <row r="49" spans="1:24">
      <c r="E49" s="1262" t="s">
        <v>420</v>
      </c>
      <c r="F49" s="1264">
        <v>4.1515033742006149E-4</v>
      </c>
      <c r="G49" s="1253">
        <v>470</v>
      </c>
      <c r="H49" s="1254">
        <v>2452</v>
      </c>
      <c r="I49" s="1254">
        <v>3069</v>
      </c>
      <c r="J49" s="1254">
        <v>2133</v>
      </c>
      <c r="K49" s="1254">
        <v>1560</v>
      </c>
      <c r="L49" s="1254">
        <v>946</v>
      </c>
      <c r="M49" s="1254">
        <v>1381</v>
      </c>
      <c r="N49" s="1255">
        <v>-1982</v>
      </c>
      <c r="O49" s="1255">
        <v>492</v>
      </c>
      <c r="P49" s="1260">
        <v>9878.4077642276425</v>
      </c>
      <c r="Q49" s="1257"/>
    </row>
    <row r="50" spans="1:24">
      <c r="E50" s="1262" t="s">
        <v>424</v>
      </c>
      <c r="F50" s="1264">
        <v>3.6215242200473447E-5</v>
      </c>
      <c r="G50" s="1253">
        <v>41</v>
      </c>
      <c r="H50" s="1254">
        <v>1453</v>
      </c>
      <c r="I50" s="1254">
        <v>3473</v>
      </c>
      <c r="J50" s="1254">
        <v>6910</v>
      </c>
      <c r="K50" s="1254">
        <v>7584</v>
      </c>
      <c r="L50" s="1254">
        <v>5676</v>
      </c>
      <c r="M50" s="1254">
        <v>4099</v>
      </c>
      <c r="N50" s="1255">
        <v>-1412</v>
      </c>
      <c r="O50" s="1255">
        <v>47</v>
      </c>
      <c r="P50" s="1260">
        <v>3690.9161702127658</v>
      </c>
      <c r="Q50" s="1257"/>
    </row>
    <row r="51" spans="1:24" ht="21">
      <c r="E51" s="1247"/>
      <c r="F51" s="1246"/>
      <c r="G51" s="1246"/>
      <c r="H51" s="1246"/>
      <c r="I51" s="1246"/>
      <c r="J51" s="1246"/>
      <c r="K51" s="1246"/>
      <c r="L51" s="1245"/>
      <c r="M51" s="1248"/>
      <c r="N51" s="1248"/>
      <c r="O51" s="1248"/>
      <c r="P51" s="1249"/>
    </row>
    <row r="52" spans="1:24" ht="21">
      <c r="E52" s="1247" t="s">
        <v>244</v>
      </c>
      <c r="F52" s="1246" t="s">
        <v>244</v>
      </c>
      <c r="G52" s="1246"/>
      <c r="H52" s="1246"/>
      <c r="I52" s="1246"/>
      <c r="J52" s="1246"/>
      <c r="K52" s="1246"/>
      <c r="L52" s="1250" t="s">
        <v>244</v>
      </c>
      <c r="M52" s="1248" t="s">
        <v>244</v>
      </c>
      <c r="N52" s="1248" t="s">
        <v>244</v>
      </c>
      <c r="O52" s="1248" t="s">
        <v>244</v>
      </c>
      <c r="P52" s="1249" t="s">
        <v>244</v>
      </c>
    </row>
    <row r="53" spans="1:24" s="1474" customFormat="1" ht="15.6">
      <c r="A53" s="1441" t="s">
        <v>117</v>
      </c>
      <c r="B53" s="1441"/>
      <c r="C53" s="1467"/>
      <c r="D53" s="1441"/>
      <c r="E53" s="1441"/>
      <c r="F53" s="1442"/>
      <c r="G53" s="1443"/>
      <c r="H53" s="1444"/>
      <c r="I53" s="1443"/>
      <c r="J53" s="1445"/>
      <c r="K53" s="1444"/>
      <c r="L53" s="1444"/>
      <c r="M53" s="1445"/>
      <c r="N53" s="1444"/>
      <c r="O53" s="1444"/>
      <c r="P53" s="1445"/>
      <c r="Q53" s="1444"/>
      <c r="R53" s="1444"/>
      <c r="S53" s="1444"/>
      <c r="T53" s="1444"/>
      <c r="U53" s="1444"/>
      <c r="V53" s="1444"/>
      <c r="W53" s="1444"/>
      <c r="X53" s="1444"/>
    </row>
  </sheetData>
  <conditionalFormatting sqref="B24 C29">
    <cfRule type="expression" dxfId="99" priority="403">
      <formula>AND(COUNTBLANK(#REF!)=1,COUNTBLANK(#REF!)&lt;&gt;1)</formula>
    </cfRule>
  </conditionalFormatting>
  <conditionalFormatting sqref="B29:C29 B24:C24">
    <cfRule type="expression" dxfId="98" priority="404">
      <formula>AND(B24&lt;=1,B24&gt;=0)*AND(ROW(B24)&gt;=ROW(#REF!))</formula>
    </cfRule>
  </conditionalFormatting>
  <conditionalFormatting sqref="B29 C24">
    <cfRule type="expression" dxfId="97" priority="405">
      <formula>AND(COUNTBLANK(#REF!)=1,COUNTBLANK(#REF!)&lt;&gt;1)</formula>
    </cfRule>
  </conditionalFormatting>
  <conditionalFormatting sqref="C29">
    <cfRule type="expression" dxfId="96" priority="408">
      <formula>AND(C29&lt;100,C29&gt;-100)*AND(ROW(C29)&gt;=ROW(#REF!))</formula>
    </cfRule>
    <cfRule type="expression" dxfId="95" priority="409">
      <formula>AND(C29&gt;-1000,C29&lt;1000)*AND(ROW(C29)&gt;=ROW(#REF!))</formula>
    </cfRule>
    <cfRule type="expression" dxfId="94" priority="410">
      <formula>AND(C29&lt;10000,C29&gt;-100000)*AND(ROW(C29)&gt;=ROW(#REF!))</formula>
    </cfRule>
    <cfRule type="expression" dxfId="93" priority="411">
      <formula>AND(C29&lt;100000,C29&gt;-100000)*AND(ROW(C29)&gt;=ROW(#REF!))</formula>
    </cfRule>
    <cfRule type="expression" dxfId="92" priority="412">
      <formula>AND(C29&lt;1000000,C29&gt;-1000000)*AND(ROW(C29)&gt;=ROW(#REF!))</formula>
    </cfRule>
    <cfRule type="expression" dxfId="91" priority="413">
      <formula>AND(C29&lt;10000000,C29&gt;-10000000)*AND(ROW(C29)&gt;=ROW(#REF!))</formula>
    </cfRule>
  </conditionalFormatting>
  <conditionalFormatting sqref="C24">
    <cfRule type="expression" dxfId="90" priority="416">
      <formula>AND(C24&lt;100,C24&gt;-100)*AND(ROW(C24)&gt;=ROW(#REF!))</formula>
    </cfRule>
    <cfRule type="expression" dxfId="89" priority="417">
      <formula>AND(C24&gt;-1000,C24&lt;1000)*AND(ROW(C24)&gt;=ROW(#REF!))</formula>
    </cfRule>
    <cfRule type="expression" dxfId="88" priority="418">
      <formula>AND(C24&lt;10000,C24&gt;-100000)*AND(ROW(C24)&gt;=ROW(#REF!))</formula>
    </cfRule>
    <cfRule type="expression" dxfId="87" priority="419">
      <formula>AND(C24&lt;100000,C24&gt;-100000)*AND(ROW(C24)&gt;=ROW(#REF!))</formula>
    </cfRule>
    <cfRule type="expression" dxfId="86" priority="420">
      <formula>AND(C24&lt;1000000,C24&gt;-1000000)*AND(ROW(C24)&gt;=ROW(#REF!))</formula>
    </cfRule>
    <cfRule type="expression" dxfId="85" priority="421">
      <formula>AND(C24&lt;10000000,C24&gt;-10000000)*AND(ROW(C24)&gt;=ROW(#REF!))</formula>
    </cfRule>
  </conditionalFormatting>
  <conditionalFormatting sqref="E6">
    <cfRule type="expression" dxfId="84" priority="21">
      <formula>AND(COUNTBLANK($G7)=1,COUNTBLANK($G6)&lt;&gt;1)</formula>
    </cfRule>
  </conditionalFormatting>
  <conditionalFormatting sqref="E51:P52">
    <cfRule type="expression" dxfId="83" priority="43">
      <formula>AND(COUNTBLANK($G52)=1,COUNTBLANK($G51)&lt;&gt;1)</formula>
    </cfRule>
  </conditionalFormatting>
  <conditionalFormatting sqref="F51:K52 F8:F9 F11:F50">
    <cfRule type="expression" dxfId="82" priority="44">
      <formula>AND(F8&lt;=1,F8&gt;=0)*AND(ROW(F8)&gt;=ROW($H$8))</formula>
    </cfRule>
  </conditionalFormatting>
  <conditionalFormatting sqref="L51:P52">
    <cfRule type="expression" dxfId="81" priority="45">
      <formula>AND(L51&lt;100,L51&gt;-100)*AND(ROW(L51)&gt;=ROW($N129))</formula>
    </cfRule>
    <cfRule type="expression" dxfId="80" priority="46">
      <formula>AND(L51&gt;-1000,L51&lt;1000)*AND(ROW(L51)&gt;=ROW($I$8))</formula>
    </cfRule>
    <cfRule type="expression" dxfId="79" priority="47">
      <formula>AND(L51&lt;10000,L51&gt;-100000)*AND(ROW(L51)&gt;=ROW($I$8))</formula>
    </cfRule>
    <cfRule type="expression" dxfId="78" priority="48">
      <formula>AND(L51&lt;100000,L51&gt;-100000)*AND(ROW(L51)&gt;=ROW($I$8))</formula>
    </cfRule>
    <cfRule type="expression" dxfId="77" priority="49">
      <formula>AND(L51&lt;1000000,L51&gt;-1000000)*AND(ROW(L51)&gt;=ROW($I$8))</formula>
    </cfRule>
    <cfRule type="expression" dxfId="76" priority="50">
      <formula>AND(L51&lt;10000000,L51&gt;-10000000)*AND(ROW(L51)&gt;=ROW($I$8))</formula>
    </cfRule>
  </conditionalFormatting>
  <conditionalFormatting sqref="F51:K52">
    <cfRule type="dataBar" priority="52">
      <dataBar>
        <cfvo type="min"/>
        <cfvo type="max"/>
        <color rgb="FF638EC6"/>
      </dataBar>
    </cfRule>
  </conditionalFormatting>
  <conditionalFormatting sqref="F10">
    <cfRule type="expression" dxfId="75" priority="23">
      <formula>AND(COUNTBLANK($G11)=1,COUNTBLANK($G10)&lt;&gt;1)</formula>
    </cfRule>
  </conditionalFormatting>
  <conditionalFormatting sqref="E10 G10 E7:G9 E11:G11 F12:G45 H7:H45 G46:H49 F50:Q50 F6:P6 E12:E50 I7:Q49">
    <cfRule type="expression" dxfId="74" priority="25">
      <formula>AND(COUNTBLANK($G7)=1,COUNTBLANK($G6)&lt;&gt;1)</formula>
    </cfRule>
  </conditionalFormatting>
  <conditionalFormatting sqref="F6:K6">
    <cfRule type="expression" dxfId="73" priority="26">
      <formula>AND(F6&lt;=1,F6&gt;=0)*AND(ROW(F6)&gt;=ROW($H$8))</formula>
    </cfRule>
  </conditionalFormatting>
  <conditionalFormatting sqref="F47:Q48">
    <cfRule type="expression" dxfId="72" priority="27">
      <formula>AND(COUNTBLANK($G49)=1,COUNTBLANK($G47)&lt;&gt;1)</formula>
    </cfRule>
  </conditionalFormatting>
  <conditionalFormatting sqref="F11:F50">
    <cfRule type="dataBar" priority="28">
      <dataBar>
        <cfvo type="min"/>
        <cfvo type="max"/>
        <color rgb="FF638EC6"/>
      </dataBar>
    </cfRule>
  </conditionalFormatting>
  <conditionalFormatting sqref="I7:K7 G6:K6 G7:H50 Q7:Q50 I8:P50 L6:P7">
    <cfRule type="expression" dxfId="71" priority="29">
      <formula>AND(G6&lt;100,G6&gt;-100)*AND(ROW(G6)&gt;=ROW($N85))</formula>
    </cfRule>
    <cfRule type="expression" dxfId="70" priority="30">
      <formula>AND(G6&gt;-1000,G6&lt;1000)*AND(ROW(G6)&gt;=ROW($I$8))</formula>
    </cfRule>
    <cfRule type="expression" dxfId="69" priority="31">
      <formula>AND(G6&lt;10000,G6&gt;-100000)*AND(ROW(G6)&gt;=ROW($I$8))</formula>
    </cfRule>
    <cfRule type="expression" dxfId="68" priority="32">
      <formula>AND(G6&lt;100000,G6&gt;-100000)*AND(ROW(G6)&gt;=ROW($I$8))</formula>
    </cfRule>
    <cfRule type="expression" dxfId="67" priority="33">
      <formula>AND(G6&lt;1000000,G6&gt;-1000000)*AND(ROW(G6)&gt;=ROW($I$8))</formula>
    </cfRule>
    <cfRule type="expression" dxfId="66" priority="34">
      <formula>AND(G6&lt;10000000,G6&gt;-10000000)*AND(ROW(G6)&gt;=ROW($I$8))</formula>
    </cfRule>
  </conditionalFormatting>
  <conditionalFormatting sqref="Q46 F47:G50">
    <cfRule type="expression" dxfId="65" priority="35">
      <formula>AND(COUNTBLANK(#REF!)=1,COUNTBLANK($G46)&lt;&gt;1)</formula>
    </cfRule>
  </conditionalFormatting>
  <conditionalFormatting sqref="F10">
    <cfRule type="expression" dxfId="64" priority="24">
      <formula>AND(F10&lt;=1,F10&gt;=0)*AND(ROW(F10)&gt;=ROW($H$8))</formula>
    </cfRule>
  </conditionalFormatting>
  <conditionalFormatting sqref="E6">
    <cfRule type="expression" dxfId="63" priority="22">
      <formula>AND(E6&lt;=1,E6&gt;=0)*AND(ROW(E6)&gt;=ROW($H$8))</formula>
    </cfRule>
  </conditionalFormatting>
  <conditionalFormatting sqref="F46:P46">
    <cfRule type="expression" dxfId="62" priority="36">
      <formula>AND(COUNTBLANK(#REF!)=1,COUNTBLANK($G46)&lt;&gt;1)</formula>
    </cfRule>
  </conditionalFormatting>
  <conditionalFormatting sqref="G50:Q50">
    <cfRule type="expression" dxfId="61" priority="37">
      <formula>AND(COUNTBLANK(#REF!)=1,COUNTBLANK($G50)&lt;&gt;1)</formula>
    </cfRule>
  </conditionalFormatting>
  <conditionalFormatting sqref="F49:Q49">
    <cfRule type="expression" dxfId="60" priority="38">
      <formula>AND(COUNTBLANK(#REF!)=1,COUNTBLANK($G49)&lt;&gt;1)</formula>
    </cfRule>
  </conditionalFormatting>
  <conditionalFormatting sqref="D53">
    <cfRule type="expression" dxfId="59" priority="1">
      <formula>$B53="   "</formula>
    </cfRule>
    <cfRule type="expression" dxfId="58" priority="2">
      <formula>OR(TRIM($B53)="",TRIM($B52)="")</formula>
    </cfRule>
  </conditionalFormatting>
  <conditionalFormatting sqref="C5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{34570B78-AE48-4690-89D7-8E9864746645}</x14:id>
        </ext>
      </extLst>
    </cfRule>
  </conditionalFormatting>
  <conditionalFormatting sqref="B53:C53 E53:F53">
    <cfRule type="expression" dxfId="57" priority="4">
      <formula>$B53="   "</formula>
    </cfRule>
    <cfRule type="expression" dxfId="56" priority="5">
      <formula>OR(TRIM($B53)="",TRIM(#REF!)="")</formula>
    </cfRule>
  </conditionalFormatting>
  <hyperlinks>
    <hyperlink ref="A53" r:id="rId1" display="See www.haad.ae/statistics_ar for notes on the data"/>
    <hyperlink ref="A53:E53" r:id="rId2" display="Please see www.haad.ae/statistics for notes on the data"/>
    <hyperlink ref="J53:M53" r:id="rId3" display=" www.haad.ae/statistics-ar لقراءة الملاحظات يرجى الرجوع إلى الكتاب الإحصائي  "/>
  </hyperlinks>
  <pageMargins left="0.7" right="0.7" top="0.75" bottom="0.75" header="0.3" footer="0.3"/>
  <pageSetup paperSize="9" orientation="portrait" horizontalDpi="300" verticalDpi="300" r:id="rId4"/>
  <ignoredErrors>
    <ignoredError sqref="C24 C29 L6:M6" numberStoredAsText="1"/>
  </ignoredErrors>
  <drawing r:id="rId5"/>
  <tableParts count="3">
    <tablePart r:id="rId6"/>
    <tablePart r:id="rId7"/>
    <tablePart r:id="rId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570B78-AE48-4690-89D7-8E9864746645}">
            <x14:dataBar gradient="0" negativeBarColorSameAsPositive="1" axisPosition="none">
              <x14:cfvo type="min"/>
              <x14:cfvo type="max"/>
            </x14:dataBar>
          </x14:cfRule>
          <xm:sqref>C53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O56"/>
  <sheetViews>
    <sheetView showGridLines="0" showWhiteSpace="0" zoomScale="80" zoomScaleNormal="80" workbookViewId="0"/>
  </sheetViews>
  <sheetFormatPr defaultColWidth="9.109375" defaultRowHeight="14.4"/>
  <cols>
    <col min="1" max="1" width="5.33203125" style="319" customWidth="1"/>
    <col min="2" max="2" width="40.6640625" style="320" customWidth="1"/>
    <col min="3" max="3" width="21.33203125" style="320" customWidth="1"/>
    <col min="4" max="4" width="28" style="320" bestFit="1" customWidth="1"/>
    <col min="5" max="8" width="14.5546875" style="318" customWidth="1"/>
    <col min="9" max="9" width="13.33203125" style="320" customWidth="1"/>
    <col min="10" max="12" width="13" style="320" customWidth="1"/>
    <col min="13" max="13" width="20.33203125" style="321" customWidth="1"/>
    <col min="14" max="14" width="17.44140625" style="321" customWidth="1"/>
    <col min="15" max="15" width="17.44140625" style="322" customWidth="1"/>
    <col min="16" max="16384" width="9.109375" style="322"/>
  </cols>
  <sheetData>
    <row r="1" spans="1:15" ht="35.4">
      <c r="A1" s="725" t="s">
        <v>440</v>
      </c>
      <c r="D1" s="318"/>
      <c r="H1" s="320"/>
    </row>
    <row r="2" spans="1:15" s="323" customFormat="1">
      <c r="D2" s="320"/>
      <c r="E2" s="320"/>
      <c r="F2" s="320"/>
      <c r="G2" s="320"/>
      <c r="H2" s="320"/>
      <c r="I2" s="320"/>
      <c r="J2" s="320"/>
      <c r="K2" s="320"/>
      <c r="L2" s="320"/>
      <c r="M2" s="324"/>
      <c r="N2" s="324"/>
    </row>
    <row r="3" spans="1:15">
      <c r="A3" s="326"/>
      <c r="B3" s="326"/>
      <c r="C3" s="326"/>
      <c r="D3"/>
      <c r="E3"/>
      <c r="F3"/>
      <c r="G3"/>
      <c r="H3"/>
      <c r="I3"/>
      <c r="J3"/>
      <c r="K3"/>
      <c r="L3"/>
      <c r="M3"/>
      <c r="N3"/>
      <c r="O3"/>
    </row>
    <row r="4" spans="1:15" s="329" customFormat="1" ht="33">
      <c r="A4" s="317"/>
      <c r="B4" s="317"/>
      <c r="C4" s="317"/>
      <c r="D4" s="1270" t="s">
        <v>59</v>
      </c>
      <c r="E4" s="1271" t="s">
        <v>2168</v>
      </c>
      <c r="F4" s="1272" t="s">
        <v>2167</v>
      </c>
      <c r="G4" s="1272" t="s">
        <v>64</v>
      </c>
      <c r="H4" s="1273" t="s">
        <v>220</v>
      </c>
      <c r="I4" s="1273" t="s">
        <v>221</v>
      </c>
      <c r="J4" s="1272" t="s">
        <v>60</v>
      </c>
      <c r="K4" s="1274" t="s">
        <v>61</v>
      </c>
      <c r="L4" s="1272" t="s">
        <v>62</v>
      </c>
      <c r="M4" s="1275" t="s">
        <v>2160</v>
      </c>
      <c r="N4" s="1275" t="s">
        <v>2169</v>
      </c>
      <c r="O4" s="1275" t="s">
        <v>2161</v>
      </c>
    </row>
    <row r="5" spans="1:15" s="317" customFormat="1" ht="17.25" customHeight="1">
      <c r="A5" s="330"/>
      <c r="B5" s="330"/>
      <c r="C5" s="330"/>
      <c r="D5" s="1276" t="s">
        <v>3</v>
      </c>
      <c r="E5" s="152"/>
      <c r="F5" s="1277">
        <v>1</v>
      </c>
      <c r="G5" s="1278">
        <v>1</v>
      </c>
      <c r="H5" s="1278">
        <v>1</v>
      </c>
      <c r="I5" s="1278">
        <v>1</v>
      </c>
      <c r="J5" s="1278">
        <v>0.99999999999999978</v>
      </c>
      <c r="K5" s="1278">
        <v>0.99999999999999978</v>
      </c>
      <c r="L5" s="1278">
        <v>1</v>
      </c>
      <c r="M5" s="359">
        <v>0.13646855008192343</v>
      </c>
      <c r="N5" s="360">
        <v>79.975874079035435</v>
      </c>
      <c r="O5" s="360">
        <v>9.2700725616045698</v>
      </c>
    </row>
    <row r="6" spans="1:15" s="331" customFormat="1" ht="17.25" customHeight="1">
      <c r="A6" s="330"/>
      <c r="B6" s="330"/>
      <c r="C6" s="330"/>
      <c r="D6" s="1276" t="s">
        <v>65</v>
      </c>
      <c r="E6" s="152"/>
      <c r="F6" s="361">
        <v>0.37592434284517223</v>
      </c>
      <c r="G6" s="362">
        <v>0.3732049298585276</v>
      </c>
      <c r="H6" s="362">
        <v>0.36737449606633288</v>
      </c>
      <c r="I6" s="362">
        <v>0.33721326103366922</v>
      </c>
      <c r="J6" s="362">
        <v>0.36415192833680537</v>
      </c>
      <c r="K6" s="362">
        <v>0.3548607127252868</v>
      </c>
      <c r="L6" s="362">
        <v>0.45354696983335663</v>
      </c>
      <c r="M6" s="359">
        <v>0.14474959646353883</v>
      </c>
      <c r="N6" s="360">
        <v>93.75389650442095</v>
      </c>
      <c r="O6" s="360">
        <v>18.831520032478068</v>
      </c>
    </row>
    <row r="7" spans="1:15" s="331" customFormat="1" ht="15.6">
      <c r="A7" s="320"/>
      <c r="B7" s="320"/>
      <c r="C7" s="320"/>
      <c r="D7" s="1276" t="s">
        <v>66</v>
      </c>
      <c r="E7" s="152"/>
      <c r="F7" s="361">
        <v>0.29469144105121364</v>
      </c>
      <c r="G7" s="362">
        <v>0.27454237785686642</v>
      </c>
      <c r="H7" s="362">
        <v>0.26945182874305679</v>
      </c>
      <c r="I7" s="362">
        <v>0.25507624639288606</v>
      </c>
      <c r="J7" s="362">
        <v>0.25403067354160097</v>
      </c>
      <c r="K7" s="362">
        <v>0.23115209955811894</v>
      </c>
      <c r="L7" s="362">
        <v>0.22465885128884786</v>
      </c>
      <c r="M7" s="359">
        <v>0.21987562483934839</v>
      </c>
      <c r="N7" s="360">
        <v>47.113520886880266</v>
      </c>
      <c r="O7" s="360">
        <v>6.0509148330840645</v>
      </c>
    </row>
    <row r="8" spans="1:15" ht="15.6">
      <c r="A8" s="320"/>
      <c r="D8" s="1276" t="s">
        <v>392</v>
      </c>
      <c r="E8" s="1279">
        <v>1</v>
      </c>
      <c r="F8" s="361">
        <v>0.32938421610361418</v>
      </c>
      <c r="G8" s="362">
        <v>0.35225269228460609</v>
      </c>
      <c r="H8" s="362">
        <v>0.36317367519061033</v>
      </c>
      <c r="I8" s="362">
        <v>0.40771049257344477</v>
      </c>
      <c r="J8" s="362">
        <v>0.38181739812159349</v>
      </c>
      <c r="K8" s="362">
        <v>0.4139871877165941</v>
      </c>
      <c r="L8" s="362">
        <v>0.32179417887779549</v>
      </c>
      <c r="M8" s="359">
        <v>6.2688265254471937E-2</v>
      </c>
      <c r="N8" s="360">
        <v>71.152939880403963</v>
      </c>
      <c r="O8" s="360">
        <v>8.4006121259230468</v>
      </c>
    </row>
    <row r="9" spans="1:15" ht="15.6">
      <c r="A9" s="323"/>
      <c r="D9" s="1280" t="s">
        <v>393</v>
      </c>
      <c r="E9" s="363">
        <v>0.57092267401765939</v>
      </c>
      <c r="F9" s="361">
        <v>0.1696968739248311</v>
      </c>
      <c r="G9" s="362">
        <v>0.16692795641777533</v>
      </c>
      <c r="H9" s="362">
        <v>0.27129933320627775</v>
      </c>
      <c r="I9" s="362">
        <v>0.13854092160867848</v>
      </c>
      <c r="J9" s="362">
        <v>0.11437251823664439</v>
      </c>
      <c r="K9" s="362">
        <v>0.11647246856839076</v>
      </c>
      <c r="L9" s="362">
        <v>0.15269013833640088</v>
      </c>
      <c r="M9" s="359">
        <v>0.15531972236048761</v>
      </c>
      <c r="N9" s="360">
        <v>58.65314929914215</v>
      </c>
      <c r="O9" s="360">
        <v>9.0124377834920697</v>
      </c>
    </row>
    <row r="10" spans="1:15" ht="15.6">
      <c r="D10" s="1280" t="s">
        <v>397</v>
      </c>
      <c r="E10" s="363">
        <v>6.572071638378793E-2</v>
      </c>
      <c r="F10" s="361">
        <v>1.9411587697660288E-2</v>
      </c>
      <c r="G10" s="362">
        <v>1.9217438700552657E-2</v>
      </c>
      <c r="H10" s="362">
        <v>4.1917165141968346E-2</v>
      </c>
      <c r="I10" s="362">
        <v>5.9175322852433411E-2</v>
      </c>
      <c r="J10" s="362">
        <v>6.2078513543862034E-2</v>
      </c>
      <c r="K10" s="362">
        <v>6.8944394290449088E-2</v>
      </c>
      <c r="L10" s="362">
        <v>5.6178866304179204E-2</v>
      </c>
      <c r="M10" s="359">
        <v>0.14795000880703579</v>
      </c>
      <c r="N10" s="360">
        <v>63.362215201134688</v>
      </c>
      <c r="O10" s="360">
        <v>20.086080848623855</v>
      </c>
    </row>
    <row r="11" spans="1:15" ht="15.6">
      <c r="D11" s="1280" t="s">
        <v>232</v>
      </c>
      <c r="E11" s="363">
        <v>3.5504344781965527E-2</v>
      </c>
      <c r="F11" s="361">
        <v>1.2829722536533337E-2</v>
      </c>
      <c r="G11" s="362">
        <v>2.1496982132229531E-2</v>
      </c>
      <c r="H11" s="362">
        <v>2.2843620269602821E-2</v>
      </c>
      <c r="I11" s="362">
        <v>3.0394904215684072E-2</v>
      </c>
      <c r="J11" s="362">
        <v>2.8553242812502013E-2</v>
      </c>
      <c r="K11" s="362">
        <v>2.5179123714442749E-2</v>
      </c>
      <c r="L11" s="362">
        <v>3.3119224412170849E-2</v>
      </c>
      <c r="M11" s="359">
        <v>-0.32173846173564208</v>
      </c>
      <c r="N11" s="360">
        <v>37.207514291508517</v>
      </c>
      <c r="O11" s="360">
        <v>6.4788288997324095</v>
      </c>
    </row>
    <row r="12" spans="1:15" ht="15.6">
      <c r="D12" s="1280" t="s">
        <v>394</v>
      </c>
      <c r="E12" s="363">
        <v>3.0439490095440294E-2</v>
      </c>
      <c r="F12" s="361">
        <v>1.2393995457297493E-2</v>
      </c>
      <c r="G12" s="362">
        <v>2.1081220804960207E-2</v>
      </c>
      <c r="H12" s="362">
        <v>5.5560661546641452E-5</v>
      </c>
      <c r="I12" s="362">
        <v>1.8928217474785569E-2</v>
      </c>
      <c r="J12" s="362">
        <v>1.8347482591178889E-2</v>
      </c>
      <c r="K12" s="362">
        <v>1.0583234054556072E-2</v>
      </c>
      <c r="L12" s="362">
        <v>0</v>
      </c>
      <c r="M12" s="359">
        <v>-0.33185150056572282</v>
      </c>
      <c r="N12" s="360">
        <v>195.72564853545202</v>
      </c>
      <c r="O12" s="360">
        <v>3.720025364352689</v>
      </c>
    </row>
    <row r="13" spans="1:15" ht="15.6">
      <c r="D13" s="1280" t="s">
        <v>395</v>
      </c>
      <c r="E13" s="363">
        <v>2.5863690580004296E-2</v>
      </c>
      <c r="F13" s="361">
        <v>1.1845881892717057E-2</v>
      </c>
      <c r="G13" s="362">
        <v>1.0531911808015793E-2</v>
      </c>
      <c r="H13" s="362">
        <v>1.474369927969578E-3</v>
      </c>
      <c r="I13" s="362">
        <v>1.5657953497047464E-2</v>
      </c>
      <c r="J13" s="362">
        <v>1.0121007237547873E-2</v>
      </c>
      <c r="K13" s="362">
        <v>7.9633028446161724E-3</v>
      </c>
      <c r="L13" s="362">
        <v>3.245380008541885E-3</v>
      </c>
      <c r="M13" s="359">
        <v>0.27825531246963503</v>
      </c>
      <c r="N13" s="360">
        <v>113.55975411464263</v>
      </c>
      <c r="O13" s="360">
        <v>13.811144760751059</v>
      </c>
    </row>
    <row r="14" spans="1:15" ht="15.6">
      <c r="D14" s="1280" t="s">
        <v>396</v>
      </c>
      <c r="E14" s="363">
        <v>3.2899153316311741E-2</v>
      </c>
      <c r="F14" s="361">
        <v>1.0885384389462335E-2</v>
      </c>
      <c r="G14" s="362">
        <v>1.0070532060003769E-2</v>
      </c>
      <c r="H14" s="362">
        <v>8.9748279267680614E-6</v>
      </c>
      <c r="I14" s="362">
        <v>6.1139912548284388E-3</v>
      </c>
      <c r="J14" s="362">
        <v>6.5326720065904658E-3</v>
      </c>
      <c r="K14" s="362">
        <v>1.1717488354935265E-2</v>
      </c>
      <c r="L14" s="362">
        <v>2.936569801180925E-3</v>
      </c>
      <c r="M14" s="359">
        <v>0.2284253642674004</v>
      </c>
      <c r="N14" s="360">
        <v>70.965545266439449</v>
      </c>
      <c r="O14" s="360">
        <v>8.7923462108708428</v>
      </c>
    </row>
    <row r="15" spans="1:15" ht="15.6">
      <c r="A15" s="333"/>
      <c r="D15" s="1280" t="s">
        <v>398</v>
      </c>
      <c r="E15" s="363">
        <v>3.3696438328096164E-2</v>
      </c>
      <c r="F15" s="361">
        <v>1.038354150112855E-2</v>
      </c>
      <c r="G15" s="362">
        <v>1.7475554999113303E-2</v>
      </c>
      <c r="H15" s="362">
        <v>8.3271599320528402E-7</v>
      </c>
      <c r="I15" s="362">
        <v>1.0653372549488081E-2</v>
      </c>
      <c r="J15" s="362">
        <v>1.1039457483708371E-2</v>
      </c>
      <c r="K15" s="362">
        <v>6.7085289155526563E-3</v>
      </c>
      <c r="L15" s="362">
        <v>1.5321766676306612E-7</v>
      </c>
      <c r="M15" s="359">
        <v>-0.32473856452045197</v>
      </c>
      <c r="N15" s="360">
        <v>65.171193816895766</v>
      </c>
      <c r="O15" s="360">
        <v>14.599240358395013</v>
      </c>
    </row>
    <row r="16" spans="1:15" ht="15.6">
      <c r="A16" s="333"/>
      <c r="D16" s="1280" t="s">
        <v>2159</v>
      </c>
      <c r="E16" s="363">
        <v>2.3444226827893714E-2</v>
      </c>
      <c r="F16" s="361">
        <v>8.9856544991321168E-3</v>
      </c>
      <c r="G16" s="362">
        <v>8.3748178214903771E-3</v>
      </c>
      <c r="H16" s="362">
        <v>4.3110169588233783E-3</v>
      </c>
      <c r="I16" s="362">
        <v>6.2335704130176781E-3</v>
      </c>
      <c r="J16" s="362">
        <v>6.0316387616606406E-3</v>
      </c>
      <c r="K16" s="362">
        <v>9.8660778929108468E-3</v>
      </c>
      <c r="L16" s="362">
        <v>3.6023005632664475E-3</v>
      </c>
      <c r="M16" s="359">
        <v>0.21935950821058964</v>
      </c>
      <c r="N16" s="360">
        <v>110.86026347306563</v>
      </c>
      <c r="O16" s="360">
        <v>8.9163516392879227</v>
      </c>
    </row>
    <row r="17" spans="1:15" ht="15.6">
      <c r="A17" s="333"/>
      <c r="D17" s="1280" t="s">
        <v>408</v>
      </c>
      <c r="E17" s="363">
        <v>1.6341711243142744E-2</v>
      </c>
      <c r="F17" s="361">
        <v>6.747899309275481E-3</v>
      </c>
      <c r="G17" s="362">
        <v>1.6229766703231327E-3</v>
      </c>
      <c r="H17" s="362">
        <v>4.6261999622515784E-8</v>
      </c>
      <c r="I17" s="362">
        <v>0</v>
      </c>
      <c r="J17" s="362">
        <v>0</v>
      </c>
      <c r="K17" s="362">
        <v>0</v>
      </c>
      <c r="L17" s="362">
        <v>0</v>
      </c>
      <c r="M17" s="359">
        <v>3.7251297472959211</v>
      </c>
      <c r="N17" s="360">
        <v>100.69272917462696</v>
      </c>
      <c r="O17" s="360">
        <v>5.2776769509981847</v>
      </c>
    </row>
    <row r="18" spans="1:15" ht="15.6">
      <c r="A18" s="333"/>
      <c r="D18" s="1280" t="s">
        <v>377</v>
      </c>
      <c r="E18" s="363">
        <v>1.6788705573979386E-2</v>
      </c>
      <c r="F18" s="361">
        <v>6.3697335054303033E-3</v>
      </c>
      <c r="G18" s="362">
        <v>3.0696985623151068E-3</v>
      </c>
      <c r="H18" s="362">
        <v>2.1189383687100901E-3</v>
      </c>
      <c r="I18" s="362">
        <v>1.8555518196560795E-3</v>
      </c>
      <c r="J18" s="362">
        <v>6.5456556159811012E-3</v>
      </c>
      <c r="K18" s="362">
        <v>5.6576091674047846E-3</v>
      </c>
      <c r="L18" s="362">
        <v>8.5174467041922268E-3</v>
      </c>
      <c r="M18" s="359">
        <v>1.3582125913578664</v>
      </c>
      <c r="N18" s="360">
        <v>109.06715582428185</v>
      </c>
      <c r="O18" s="360">
        <v>8.9974560931461287</v>
      </c>
    </row>
    <row r="19" spans="1:15" ht="15.6">
      <c r="A19" s="333"/>
      <c r="D19" s="1280" t="s">
        <v>399</v>
      </c>
      <c r="E19" s="363">
        <v>9.2197893992531348E-3</v>
      </c>
      <c r="F19" s="361">
        <v>5.3961098148271689E-3</v>
      </c>
      <c r="G19" s="362">
        <v>5.1449234244705334E-3</v>
      </c>
      <c r="H19" s="362">
        <v>9.951418738799369E-4</v>
      </c>
      <c r="I19" s="362">
        <v>1.0031866194798896E-3</v>
      </c>
      <c r="J19" s="362">
        <v>2.5941613170858945E-4</v>
      </c>
      <c r="K19" s="362">
        <v>5.42237693878939E-4</v>
      </c>
      <c r="L19" s="362">
        <v>0</v>
      </c>
      <c r="M19" s="359">
        <v>0.19195342503480881</v>
      </c>
      <c r="N19" s="360">
        <v>104.38460468766675</v>
      </c>
      <c r="O19" s="360">
        <v>3.5801603897148371</v>
      </c>
    </row>
    <row r="20" spans="1:15" ht="15.6">
      <c r="A20" s="333"/>
      <c r="D20" s="1280" t="s">
        <v>231</v>
      </c>
      <c r="E20" s="363">
        <v>1.4438013092079392E-2</v>
      </c>
      <c r="F20" s="361">
        <v>5.2608650612768976E-3</v>
      </c>
      <c r="G20" s="362">
        <v>4.8699140148680759E-3</v>
      </c>
      <c r="H20" s="362">
        <v>2.1696877822959901E-4</v>
      </c>
      <c r="I20" s="362">
        <v>1.0682134508956814E-2</v>
      </c>
      <c r="J20" s="362">
        <v>9.2878403454744064E-3</v>
      </c>
      <c r="K20" s="362">
        <v>8.2019426572566417E-3</v>
      </c>
      <c r="L20" s="362">
        <v>2.6322029061560943E-3</v>
      </c>
      <c r="M20" s="359">
        <v>0.22770292660454064</v>
      </c>
      <c r="N20" s="360">
        <v>77.499884199474465</v>
      </c>
      <c r="O20" s="360">
        <v>8.7621135209967704</v>
      </c>
    </row>
    <row r="21" spans="1:15" ht="15.6">
      <c r="A21" s="333"/>
      <c r="D21" s="1280" t="s">
        <v>401</v>
      </c>
      <c r="E21" s="363">
        <v>1.1333073726718889E-2</v>
      </c>
      <c r="F21" s="361">
        <v>4.8517366941349359E-3</v>
      </c>
      <c r="G21" s="362">
        <v>7.8693940589735379E-3</v>
      </c>
      <c r="H21" s="362">
        <v>2.3784681865924038E-3</v>
      </c>
      <c r="I21" s="362">
        <v>1.9686297256469969E-2</v>
      </c>
      <c r="J21" s="362">
        <v>2.0561029542495508E-2</v>
      </c>
      <c r="K21" s="362">
        <v>2.0161337934790049E-2</v>
      </c>
      <c r="L21" s="362">
        <v>1.3283741881857688E-2</v>
      </c>
      <c r="M21" s="359">
        <v>-0.29933027564234016</v>
      </c>
      <c r="N21" s="360">
        <v>121.71487788937738</v>
      </c>
      <c r="O21" s="360">
        <v>38.517184492713774</v>
      </c>
    </row>
    <row r="22" spans="1:15" ht="15.6">
      <c r="A22" s="333"/>
      <c r="D22" s="1280" t="s">
        <v>404</v>
      </c>
      <c r="E22" s="363">
        <v>8.4481724581503825E-3</v>
      </c>
      <c r="F22" s="361">
        <v>4.5583889188287128E-3</v>
      </c>
      <c r="G22" s="362">
        <v>3.0358488282005922E-3</v>
      </c>
      <c r="H22" s="362">
        <v>3.4469815918736511E-4</v>
      </c>
      <c r="I22" s="362">
        <v>1.0195232216656951E-2</v>
      </c>
      <c r="J22" s="362">
        <v>2.8340224074652272E-3</v>
      </c>
      <c r="K22" s="362">
        <v>3.4004621467016103E-4</v>
      </c>
      <c r="L22" s="362">
        <v>3.7308501856806596E-5</v>
      </c>
      <c r="M22" s="359">
        <v>0.70643070141319853</v>
      </c>
      <c r="N22" s="360">
        <v>89.039418296724136</v>
      </c>
      <c r="O22" s="360">
        <v>9.9303606458427645</v>
      </c>
    </row>
    <row r="23" spans="1:15" ht="15.6">
      <c r="A23" s="333"/>
      <c r="D23" s="1280" t="s">
        <v>410</v>
      </c>
      <c r="E23" s="363">
        <v>1.6536626837726907E-2</v>
      </c>
      <c r="F23" s="361">
        <v>4.3026880185824496E-3</v>
      </c>
      <c r="G23" s="362">
        <v>7.3396457200813848E-3</v>
      </c>
      <c r="H23" s="362">
        <v>3.4066873902024396E-3</v>
      </c>
      <c r="I23" s="362">
        <v>6.2757832391036284E-3</v>
      </c>
      <c r="J23" s="362">
        <v>4.4621231993721101E-3</v>
      </c>
      <c r="K23" s="362">
        <v>3.2920400410979597E-3</v>
      </c>
      <c r="L23" s="362">
        <v>1.3378200573417119E-3</v>
      </c>
      <c r="M23" s="359">
        <v>-0.33377307292169417</v>
      </c>
      <c r="N23" s="360">
        <v>45.212464967397793</v>
      </c>
      <c r="O23" s="360">
        <v>17.916642630516296</v>
      </c>
    </row>
    <row r="24" spans="1:15" ht="15.6">
      <c r="A24" s="333"/>
      <c r="D24" s="1280" t="s">
        <v>419</v>
      </c>
      <c r="E24" s="363">
        <v>7.7468745454766846E-3</v>
      </c>
      <c r="F24" s="361">
        <v>3.8709091856730412E-3</v>
      </c>
      <c r="G24" s="362">
        <v>1.4299544655585054E-3</v>
      </c>
      <c r="H24" s="362">
        <v>4.142299446200063E-4</v>
      </c>
      <c r="I24" s="362">
        <v>2.3044387194243012E-3</v>
      </c>
      <c r="J24" s="362">
        <v>3.1246658291342248E-3</v>
      </c>
      <c r="K24" s="362">
        <v>3.5327556629122167E-3</v>
      </c>
      <c r="L24" s="362">
        <v>1.1292142040437972E-4</v>
      </c>
      <c r="M24" s="359">
        <v>2.0764382053399393</v>
      </c>
      <c r="N24" s="360">
        <v>86.766355919917174</v>
      </c>
      <c r="O24" s="360">
        <v>47.621218576906692</v>
      </c>
    </row>
    <row r="25" spans="1:15" ht="15.6">
      <c r="A25" s="333"/>
      <c r="D25" s="1280" t="s">
        <v>402</v>
      </c>
      <c r="E25" s="363">
        <v>9.0482690336427581E-3</v>
      </c>
      <c r="F25" s="361">
        <v>3.4953755460454877E-3</v>
      </c>
      <c r="G25" s="362">
        <v>3.6203471440151751E-3</v>
      </c>
      <c r="H25" s="362">
        <v>5.9534567314215557E-4</v>
      </c>
      <c r="I25" s="362">
        <v>1.2162254516045081E-2</v>
      </c>
      <c r="J25" s="362">
        <v>5.7220102387470122E-3</v>
      </c>
      <c r="K25" s="362">
        <v>0</v>
      </c>
      <c r="L25" s="362">
        <v>0</v>
      </c>
      <c r="M25" s="359">
        <v>9.7238530115242444E-2</v>
      </c>
      <c r="N25" s="360">
        <v>95.993916160313162</v>
      </c>
      <c r="O25" s="360">
        <v>6.2441378456969625</v>
      </c>
    </row>
    <row r="26" spans="1:15" ht="15.6">
      <c r="A26" s="333"/>
      <c r="D26" s="1280" t="s">
        <v>400</v>
      </c>
      <c r="E26" s="363">
        <v>9.0394677588064368E-3</v>
      </c>
      <c r="F26" s="361">
        <v>3.4810371778073797E-3</v>
      </c>
      <c r="G26" s="362">
        <v>3.4420456375747672E-3</v>
      </c>
      <c r="H26" s="362">
        <v>2.7747947373584967E-4</v>
      </c>
      <c r="I26" s="362">
        <v>6.2070025665432443E-3</v>
      </c>
      <c r="J26" s="362">
        <v>6.5744913269197708E-3</v>
      </c>
      <c r="K26" s="362">
        <v>7.7742841025009064E-3</v>
      </c>
      <c r="L26" s="362">
        <v>3.9575357236566163E-3</v>
      </c>
      <c r="M26" s="359">
        <v>0.14934248141795312</v>
      </c>
      <c r="N26" s="360">
        <v>61.745881168994906</v>
      </c>
      <c r="O26" s="360">
        <v>6.2008760565118148</v>
      </c>
    </row>
    <row r="27" spans="1:15" ht="15.6">
      <c r="A27" s="333"/>
      <c r="D27" s="1280" t="s">
        <v>406</v>
      </c>
      <c r="E27" s="363">
        <v>8.2184718911737162E-3</v>
      </c>
      <c r="F27" s="361">
        <v>3.3759930452803696E-3</v>
      </c>
      <c r="G27" s="362">
        <v>4.2508968422878771E-3</v>
      </c>
      <c r="H27" s="362">
        <v>2.7687806774075695E-4</v>
      </c>
      <c r="I27" s="362">
        <v>1.0174149652668262E-2</v>
      </c>
      <c r="J27" s="362">
        <v>1.1417367751714445E-2</v>
      </c>
      <c r="K27" s="362">
        <v>1.2356209751239062E-2</v>
      </c>
      <c r="L27" s="362">
        <v>5.076177908693762E-3</v>
      </c>
      <c r="M27" s="359">
        <v>-9.743518518518518E-2</v>
      </c>
      <c r="N27" s="360">
        <v>60.551343536928094</v>
      </c>
      <c r="O27" s="360">
        <v>3.3174624783037809</v>
      </c>
    </row>
    <row r="28" spans="1:15" ht="15.6">
      <c r="A28" s="333"/>
      <c r="D28" s="1280" t="s">
        <v>403</v>
      </c>
      <c r="E28" s="363">
        <v>6.9327363312673643E-3</v>
      </c>
      <c r="F28" s="361">
        <v>3.0288590722113875E-3</v>
      </c>
      <c r="G28" s="362">
        <v>7.4106514414099718E-3</v>
      </c>
      <c r="H28" s="362">
        <v>3.0819744148520014E-4</v>
      </c>
      <c r="I28" s="362">
        <v>0</v>
      </c>
      <c r="J28" s="362">
        <v>0</v>
      </c>
      <c r="K28" s="362">
        <v>0</v>
      </c>
      <c r="L28" s="362">
        <v>0</v>
      </c>
      <c r="M28" s="359">
        <v>-0.53550600707464491</v>
      </c>
      <c r="N28" s="360">
        <v>74.066252841392128</v>
      </c>
      <c r="O28" s="360">
        <v>4.3089278675601106</v>
      </c>
    </row>
    <row r="29" spans="1:15" ht="15.6">
      <c r="A29" s="333"/>
      <c r="D29" s="1280" t="s">
        <v>405</v>
      </c>
      <c r="E29" s="363">
        <v>5.3097960276992789E-3</v>
      </c>
      <c r="F29" s="361">
        <v>2.5977729140960913E-3</v>
      </c>
      <c r="G29" s="362">
        <v>4.0774759951849107E-3</v>
      </c>
      <c r="H29" s="362">
        <v>1.4858429038759619E-3</v>
      </c>
      <c r="I29" s="362">
        <v>4.2474211720922974E-3</v>
      </c>
      <c r="J29" s="362">
        <v>4.8800379395959161E-3</v>
      </c>
      <c r="K29" s="362">
        <v>7.8978280128276131E-3</v>
      </c>
      <c r="L29" s="362">
        <v>1.5429019043040757E-4</v>
      </c>
      <c r="M29" s="359">
        <v>-0.27595227522829507</v>
      </c>
      <c r="N29" s="360">
        <v>165.15018980589153</v>
      </c>
      <c r="O29" s="360">
        <v>7.6265378749364512</v>
      </c>
    </row>
    <row r="30" spans="1:15" ht="15.6">
      <c r="A30" s="333"/>
      <c r="D30" s="1280" t="s">
        <v>409</v>
      </c>
      <c r="E30" s="363">
        <v>7.5948391611315369E-3</v>
      </c>
      <c r="F30" s="361">
        <v>2.2599900507476148E-3</v>
      </c>
      <c r="G30" s="362">
        <v>2.6418930273259685E-3</v>
      </c>
      <c r="H30" s="362">
        <v>4.6854153217683981E-4</v>
      </c>
      <c r="I30" s="362">
        <v>6.3359782521211069E-3</v>
      </c>
      <c r="J30" s="362">
        <v>5.0040619568902257E-3</v>
      </c>
      <c r="K30" s="362">
        <v>9.6570155592170612E-3</v>
      </c>
      <c r="L30" s="362">
        <v>7.5451273909138096E-3</v>
      </c>
      <c r="M30" s="359">
        <v>-2.7815437791451261E-2</v>
      </c>
      <c r="N30" s="360">
        <v>68.924442683681292</v>
      </c>
      <c r="O30" s="360">
        <v>7.2432012432012431</v>
      </c>
    </row>
    <row r="31" spans="1:15" ht="15.6">
      <c r="A31" s="333"/>
      <c r="D31" s="1280" t="s">
        <v>415</v>
      </c>
      <c r="E31" s="363">
        <v>3.9503544825752693E-3</v>
      </c>
      <c r="F31" s="361">
        <v>1.6903689338100168E-3</v>
      </c>
      <c r="G31" s="362">
        <v>1.2687352667991429E-3</v>
      </c>
      <c r="H31" s="362">
        <v>1.0829471491634718E-3</v>
      </c>
      <c r="I31" s="362">
        <v>1.9964520323768665E-3</v>
      </c>
      <c r="J31" s="362">
        <v>1.7200400040722514E-3</v>
      </c>
      <c r="K31" s="362">
        <v>1.6915254586722789E-3</v>
      </c>
      <c r="L31" s="362">
        <v>5.937184587068812E-4</v>
      </c>
      <c r="M31" s="359">
        <v>0.51414655332878323</v>
      </c>
      <c r="N31" s="360">
        <v>80.009773001028023</v>
      </c>
      <c r="O31" s="360">
        <v>4.299039901347661</v>
      </c>
    </row>
    <row r="32" spans="1:15" ht="15.6">
      <c r="A32" s="333"/>
      <c r="D32" s="1280" t="s">
        <v>407</v>
      </c>
      <c r="E32" s="363">
        <v>3.6788123201858302E-3</v>
      </c>
      <c r="F32" s="361">
        <v>1.6644282627705407E-3</v>
      </c>
      <c r="G32" s="362">
        <v>2.7185666111109387E-3</v>
      </c>
      <c r="H32" s="362">
        <v>3.0731846349237236E-4</v>
      </c>
      <c r="I32" s="362">
        <v>4.9416194442447473E-3</v>
      </c>
      <c r="J32" s="362">
        <v>2.8419420745540163E-3</v>
      </c>
      <c r="K32" s="362">
        <v>5.015411821302572E-3</v>
      </c>
      <c r="L32" s="362">
        <v>3.0839651966069947E-3</v>
      </c>
      <c r="M32" s="359">
        <v>-0.30420304333347814</v>
      </c>
      <c r="N32" s="360">
        <v>108.11936173253332</v>
      </c>
      <c r="O32" s="360">
        <v>4.6895003903200623</v>
      </c>
    </row>
    <row r="33" spans="1:15" ht="15.6">
      <c r="A33" s="333"/>
      <c r="D33" s="1280" t="s">
        <v>421</v>
      </c>
      <c r="E33" s="363">
        <v>3.8020403550157456E-3</v>
      </c>
      <c r="F33" s="361">
        <v>1.2646163716093788E-3</v>
      </c>
      <c r="G33" s="362">
        <v>1.9968587916647301E-3</v>
      </c>
      <c r="H33" s="362">
        <v>7.8390958360352993E-4</v>
      </c>
      <c r="I33" s="362">
        <v>1.4931892888369125E-3</v>
      </c>
      <c r="J33" s="362">
        <v>4.8990756008670446E-3</v>
      </c>
      <c r="K33" s="362">
        <v>1.3907654420535715E-3</v>
      </c>
      <c r="L33" s="362">
        <v>0</v>
      </c>
      <c r="M33" s="359">
        <v>-0.28027122385823822</v>
      </c>
      <c r="N33" s="360">
        <v>43.79173068857807</v>
      </c>
      <c r="O33" s="360">
        <v>16.462578899909829</v>
      </c>
    </row>
    <row r="34" spans="1:15" ht="15.6">
      <c r="A34" s="333"/>
      <c r="D34" s="1280" t="s">
        <v>418</v>
      </c>
      <c r="E34" s="363">
        <v>2.2517519480582796E-3</v>
      </c>
      <c r="F34" s="361">
        <v>1.2462604895654239E-3</v>
      </c>
      <c r="G34" s="362">
        <v>6.5152866139251136E-4</v>
      </c>
      <c r="H34" s="362">
        <v>1.2768311895814355E-5</v>
      </c>
      <c r="I34" s="362">
        <v>0</v>
      </c>
      <c r="J34" s="362">
        <v>0</v>
      </c>
      <c r="K34" s="362">
        <v>0</v>
      </c>
      <c r="L34" s="362">
        <v>0</v>
      </c>
      <c r="M34" s="359">
        <v>1.1738657645139854</v>
      </c>
      <c r="N34" s="360">
        <v>127.08221587925988</v>
      </c>
      <c r="O34" s="360">
        <v>21.444576877234802</v>
      </c>
    </row>
    <row r="35" spans="1:15" ht="15.6">
      <c r="A35" s="333"/>
      <c r="D35" s="1280" t="s">
        <v>420</v>
      </c>
      <c r="E35" s="363">
        <v>4.4265005422367614E-3</v>
      </c>
      <c r="F35" s="361">
        <v>1.0481554984495328E-3</v>
      </c>
      <c r="G35" s="362">
        <v>1.0639443754063298E-3</v>
      </c>
      <c r="H35" s="362">
        <v>6.1657993096889032E-4</v>
      </c>
      <c r="I35" s="362">
        <v>8.8499070643922927E-4</v>
      </c>
      <c r="J35" s="362">
        <v>4.4365365826237133E-4</v>
      </c>
      <c r="K35" s="362">
        <v>3.6301180529846647E-4</v>
      </c>
      <c r="L35" s="362">
        <v>2.8008189484288485E-4</v>
      </c>
      <c r="M35" s="359">
        <v>0.11960341829751027</v>
      </c>
      <c r="N35" s="360">
        <v>69.179004206190484</v>
      </c>
      <c r="O35" s="360">
        <v>64.391489361702128</v>
      </c>
    </row>
    <row r="36" spans="1:15" ht="15.6">
      <c r="A36" s="333"/>
      <c r="D36" s="1280" t="s">
        <v>2162</v>
      </c>
      <c r="E36" s="363">
        <v>2.6451702580776067E-3</v>
      </c>
      <c r="F36" s="361">
        <v>9.6063603821354383E-4</v>
      </c>
      <c r="G36" s="362">
        <v>2.3616093568265985E-7</v>
      </c>
      <c r="H36" s="362">
        <v>1.8180965851648703E-5</v>
      </c>
      <c r="I36" s="362">
        <v>1.224410447035411E-4</v>
      </c>
      <c r="J36" s="362">
        <v>7.856208217885567E-4</v>
      </c>
      <c r="K36" s="362">
        <v>1.1422147624119306E-3</v>
      </c>
      <c r="L36" s="362">
        <v>3.7921372523858863E-4</v>
      </c>
      <c r="M36" s="359"/>
      <c r="N36" s="360">
        <v>0</v>
      </c>
      <c r="O36" s="360" t="s">
        <v>59</v>
      </c>
    </row>
    <row r="37" spans="1:15" ht="15.6">
      <c r="A37" s="333"/>
      <c r="D37" s="1280" t="s">
        <v>414</v>
      </c>
      <c r="E37" s="363">
        <v>1.6294096329944614E-3</v>
      </c>
      <c r="F37" s="361">
        <v>7.8306885474305893E-4</v>
      </c>
      <c r="G37" s="362">
        <v>1.0720919276873814E-3</v>
      </c>
      <c r="H37" s="362">
        <v>7.1937409413012037E-5</v>
      </c>
      <c r="I37" s="362">
        <v>1.7524762070326464E-3</v>
      </c>
      <c r="J37" s="362">
        <v>2.5167785146036625E-3</v>
      </c>
      <c r="K37" s="362">
        <v>1.6711751435762776E-3</v>
      </c>
      <c r="L37" s="362">
        <v>4.5965300028919834E-6</v>
      </c>
      <c r="M37" s="359">
        <v>-0.16990968499889861</v>
      </c>
      <c r="N37" s="360">
        <v>133.57031722333508</v>
      </c>
      <c r="O37" s="360">
        <v>4.00815458252083</v>
      </c>
    </row>
    <row r="38" spans="1:15" ht="15.6">
      <c r="A38" s="333"/>
      <c r="D38" s="1280" t="s">
        <v>413</v>
      </c>
      <c r="E38" s="363">
        <v>1.7332985693384777E-3</v>
      </c>
      <c r="F38" s="361">
        <v>6.7982567668073879E-4</v>
      </c>
      <c r="G38" s="362">
        <v>1.753376866975908E-3</v>
      </c>
      <c r="H38" s="362">
        <v>1.2277934699815688E-4</v>
      </c>
      <c r="I38" s="362">
        <v>3.6119869697001767E-3</v>
      </c>
      <c r="J38" s="362">
        <v>6.9797650600595482E-3</v>
      </c>
      <c r="K38" s="362">
        <v>1.4972510552509971E-2</v>
      </c>
      <c r="L38" s="362">
        <v>9.7690818239797132E-3</v>
      </c>
      <c r="M38" s="359">
        <v>-0.55936426695400365</v>
      </c>
      <c r="N38" s="360">
        <v>133.98216948616675</v>
      </c>
      <c r="O38" s="360">
        <v>19.492552135054616</v>
      </c>
    </row>
    <row r="39" spans="1:15" ht="15.6">
      <c r="A39" s="333"/>
      <c r="D39" s="1280" t="s">
        <v>416</v>
      </c>
      <c r="E39" s="363">
        <v>1.1707301819588662E-3</v>
      </c>
      <c r="F39" s="361">
        <v>6.7504622060136942E-4</v>
      </c>
      <c r="G39" s="362">
        <v>1.3697334269594269E-3</v>
      </c>
      <c r="H39" s="362">
        <v>4.3028285848901928E-4</v>
      </c>
      <c r="I39" s="362">
        <v>1.060710538417354E-3</v>
      </c>
      <c r="J39" s="362">
        <v>1.0498127931350928E-3</v>
      </c>
      <c r="K39" s="362">
        <v>3.0823479601105249E-4</v>
      </c>
      <c r="L39" s="362">
        <v>3.830441669076653E-7</v>
      </c>
      <c r="M39" s="359">
        <v>-0.4399137931034483</v>
      </c>
      <c r="N39" s="360">
        <v>100.92727422800903</v>
      </c>
      <c r="O39" s="360">
        <v>4.0345684123369905</v>
      </c>
    </row>
    <row r="40" spans="1:15" ht="15.6">
      <c r="A40" s="333"/>
      <c r="D40" s="1280" t="s">
        <v>412</v>
      </c>
      <c r="E40" s="363">
        <v>1.3420373779528133E-3</v>
      </c>
      <c r="F40" s="361">
        <v>5.8693798679038567E-4</v>
      </c>
      <c r="G40" s="362">
        <v>1.4401881061047539E-3</v>
      </c>
      <c r="H40" s="362">
        <v>2.5765620689760164E-3</v>
      </c>
      <c r="I40" s="362">
        <v>4.6616792450374688E-3</v>
      </c>
      <c r="J40" s="362">
        <v>1.1577182572198476E-2</v>
      </c>
      <c r="K40" s="362">
        <v>3.7657317116157128E-2</v>
      </c>
      <c r="L40" s="362">
        <v>1.1246866219909486E-2</v>
      </c>
      <c r="M40" s="359">
        <v>-0.53684066684886578</v>
      </c>
      <c r="N40" s="360">
        <v>104.49450093860274</v>
      </c>
      <c r="O40" s="360">
        <v>13.535942492012779</v>
      </c>
    </row>
    <row r="41" spans="1:15" ht="15.6">
      <c r="A41" s="333"/>
      <c r="D41" s="1280" t="s">
        <v>423</v>
      </c>
      <c r="E41" s="363">
        <v>1.641568448529452E-3</v>
      </c>
      <c r="F41" s="361">
        <v>5.1680466388659559E-4</v>
      </c>
      <c r="G41" s="362">
        <v>4.8424799861729399E-4</v>
      </c>
      <c r="H41" s="362">
        <v>1.50952904768269E-4</v>
      </c>
      <c r="I41" s="362">
        <v>4.4445097567105414E-4</v>
      </c>
      <c r="J41" s="362">
        <v>3.6217246802194272E-4</v>
      </c>
      <c r="K41" s="362">
        <v>5.3293604172820251E-4</v>
      </c>
      <c r="L41" s="362">
        <v>2.3403998598058349E-4</v>
      </c>
      <c r="M41" s="359">
        <v>0.21287490855888808</v>
      </c>
      <c r="N41" s="360">
        <v>146.17807075249979</v>
      </c>
      <c r="O41" s="360">
        <v>18.769811320754716</v>
      </c>
    </row>
    <row r="42" spans="1:15" ht="15.6">
      <c r="A42" s="333"/>
      <c r="D42" s="1280" t="s">
        <v>417</v>
      </c>
      <c r="E42" s="363">
        <v>1.4328667325613567E-3</v>
      </c>
      <c r="F42" s="361">
        <v>5.1147106797193689E-4</v>
      </c>
      <c r="G42" s="362">
        <v>6.5833796837136145E-4</v>
      </c>
      <c r="H42" s="362">
        <v>1.4785335079356044E-4</v>
      </c>
      <c r="I42" s="362">
        <v>4.5674277824998E-3</v>
      </c>
      <c r="J42" s="362">
        <v>1.4530558424059494E-3</v>
      </c>
      <c r="K42" s="362">
        <v>8.7763033029794374E-4</v>
      </c>
      <c r="L42" s="362">
        <v>1.2104195674282222E-5</v>
      </c>
      <c r="M42" s="359">
        <v>-0.1170632548128662</v>
      </c>
      <c r="N42" s="360">
        <v>172.56339680339829</v>
      </c>
      <c r="O42" s="360">
        <v>5.0766586455826745</v>
      </c>
    </row>
    <row r="43" spans="1:15" ht="15.6">
      <c r="A43" s="333"/>
      <c r="D43" s="1280" t="s">
        <v>425</v>
      </c>
      <c r="E43" s="363">
        <v>1.0034026301507289E-3</v>
      </c>
      <c r="F43" s="361">
        <v>4.3964069182257366E-4</v>
      </c>
      <c r="G43" s="362">
        <v>3.8809113763850435E-4</v>
      </c>
      <c r="H43" s="362">
        <v>1.0885448511177963E-4</v>
      </c>
      <c r="I43" s="362">
        <v>3.5043800367624324E-4</v>
      </c>
      <c r="J43" s="362">
        <v>2.3704680472874363E-3</v>
      </c>
      <c r="K43" s="362">
        <v>6.6674607430492376E-3</v>
      </c>
      <c r="L43" s="362">
        <v>9.3646637925586006E-4</v>
      </c>
      <c r="M43" s="359">
        <v>0.28742393509127789</v>
      </c>
      <c r="N43" s="360">
        <v>252.20436422769856</v>
      </c>
      <c r="O43" s="360">
        <v>2.1992376992376994</v>
      </c>
    </row>
    <row r="44" spans="1:15" ht="15.6">
      <c r="A44" s="333"/>
      <c r="D44" s="1280" t="s">
        <v>422</v>
      </c>
      <c r="E44" s="363">
        <v>9.9282315041484539E-4</v>
      </c>
      <c r="F44" s="361">
        <v>3.4952370110866653E-4</v>
      </c>
      <c r="G44" s="362">
        <v>4.8609792594680817E-4</v>
      </c>
      <c r="H44" s="362">
        <v>1.0853065111442203E-4</v>
      </c>
      <c r="I44" s="362">
        <v>1.3939295248992152E-3</v>
      </c>
      <c r="J44" s="362">
        <v>1.6320098583545546E-3</v>
      </c>
      <c r="K44" s="362">
        <v>3.5217052221033244E-4</v>
      </c>
      <c r="L44" s="362">
        <v>0</v>
      </c>
      <c r="M44" s="359">
        <v>-0.18283400809716599</v>
      </c>
      <c r="N44" s="360">
        <v>92.97391039198736</v>
      </c>
      <c r="O44" s="360">
        <v>11.640138408304498</v>
      </c>
    </row>
    <row r="45" spans="1:15" ht="15.6">
      <c r="A45" s="333"/>
      <c r="D45" s="1280" t="s">
        <v>411</v>
      </c>
      <c r="E45" s="363">
        <v>7.2031085972490503E-4</v>
      </c>
      <c r="F45" s="361">
        <v>2.4105082835080451E-4</v>
      </c>
      <c r="G45" s="362">
        <v>7.05806316443576E-4</v>
      </c>
      <c r="H45" s="362">
        <v>7.1289741418296821E-5</v>
      </c>
      <c r="I45" s="362">
        <v>3.4285400441334379E-4</v>
      </c>
      <c r="J45" s="362">
        <v>6.2613238033551869E-6</v>
      </c>
      <c r="K45" s="362">
        <v>3.6537829168478236E-6</v>
      </c>
      <c r="L45" s="362">
        <v>0</v>
      </c>
      <c r="M45" s="359">
        <v>-0.6118670533125139</v>
      </c>
      <c r="N45" s="360">
        <v>112.27203997001838</v>
      </c>
      <c r="O45" s="360">
        <v>8.9230769230769234</v>
      </c>
    </row>
    <row r="46" spans="1:15" ht="15.6">
      <c r="A46" s="332"/>
      <c r="B46" s="324"/>
      <c r="C46" s="324"/>
      <c r="D46" s="364" t="s">
        <v>427</v>
      </c>
      <c r="E46" s="363">
        <v>6.6360650227755794E-4</v>
      </c>
      <c r="F46" s="361">
        <v>1.9824352607471338E-4</v>
      </c>
      <c r="G46" s="362">
        <v>2.3513757162803498E-4</v>
      </c>
      <c r="H46" s="362">
        <v>5.8859142119726832E-4</v>
      </c>
      <c r="I46" s="362">
        <v>1.4717728380882211E-3</v>
      </c>
      <c r="J46" s="362">
        <v>6.8307128640807948E-4</v>
      </c>
      <c r="K46" s="362">
        <v>1.4594243732484419E-3</v>
      </c>
      <c r="L46" s="362">
        <v>6.8457653509737938E-4</v>
      </c>
      <c r="M46" s="359">
        <v>-4.1848008034817544E-2</v>
      </c>
      <c r="N46" s="360">
        <v>172.03847720149514</v>
      </c>
      <c r="O46" s="360">
        <v>9.1001589825119229</v>
      </c>
    </row>
    <row r="47" spans="1:15" s="325" customFormat="1" ht="15.6">
      <c r="A47" s="319"/>
      <c r="B47" s="320"/>
      <c r="C47" s="320"/>
      <c r="D47" s="364" t="s">
        <v>428</v>
      </c>
      <c r="E47" s="363">
        <v>6.5812982050375112E-4</v>
      </c>
      <c r="F47" s="361">
        <v>1.9529965819973946E-4</v>
      </c>
      <c r="G47" s="362">
        <v>2.2203063969764735E-4</v>
      </c>
      <c r="H47" s="362">
        <v>3.1920779739535888E-6</v>
      </c>
      <c r="I47" s="362">
        <v>0</v>
      </c>
      <c r="J47" s="362">
        <v>0</v>
      </c>
      <c r="K47" s="362">
        <v>0</v>
      </c>
      <c r="L47" s="362">
        <v>0</v>
      </c>
      <c r="M47" s="359">
        <v>-3.5454706612302782E-4</v>
      </c>
      <c r="N47" s="360">
        <v>131.03492740864127</v>
      </c>
      <c r="O47" s="360">
        <v>9.0368589743589745</v>
      </c>
    </row>
    <row r="48" spans="1:15" s="317" customFormat="1" ht="15.75" customHeight="1">
      <c r="A48" s="319"/>
      <c r="B48" s="320"/>
      <c r="C48" s="320"/>
      <c r="D48" s="364" t="s">
        <v>426</v>
      </c>
      <c r="E48" s="363">
        <v>4.556679259115384E-4</v>
      </c>
      <c r="F48" s="361">
        <v>1.756969615263838E-4</v>
      </c>
      <c r="G48" s="362">
        <v>4.3418188025257012E-4</v>
      </c>
      <c r="H48" s="362">
        <v>5.5061031950718285E-4</v>
      </c>
      <c r="I48" s="362">
        <v>7.1761804346115151E-4</v>
      </c>
      <c r="J48" s="362">
        <v>5.7702084336310226E-4</v>
      </c>
      <c r="K48" s="362">
        <v>7.176459786375351E-4</v>
      </c>
      <c r="L48" s="362">
        <v>1.3176719341623686E-5</v>
      </c>
      <c r="M48" s="359">
        <v>-0.54011422355180849</v>
      </c>
      <c r="N48" s="360">
        <v>116.60254518329999</v>
      </c>
      <c r="O48" s="360">
        <v>8.0015772870662456</v>
      </c>
    </row>
    <row r="49" spans="1:15" s="317" customFormat="1" ht="15.6">
      <c r="A49" s="319"/>
      <c r="B49" s="320"/>
      <c r="C49" s="320"/>
      <c r="D49" s="364" t="s">
        <v>424</v>
      </c>
      <c r="E49" s="363">
        <v>3.0687163857749189E-4</v>
      </c>
      <c r="F49" s="361">
        <v>1.218761300239197E-4</v>
      </c>
      <c r="G49" s="362">
        <v>2.9988502816103086E-4</v>
      </c>
      <c r="H49" s="362">
        <v>2.221963841869433E-4</v>
      </c>
      <c r="I49" s="362">
        <v>4.9954229107136195E-4</v>
      </c>
      <c r="J49" s="362">
        <v>7.2688329088003588E-4</v>
      </c>
      <c r="K49" s="362">
        <v>7.9009672487077159E-4</v>
      </c>
      <c r="L49" s="362">
        <v>1.2870284008097553E-4</v>
      </c>
      <c r="M49" s="359">
        <v>-0.53812836330227065</v>
      </c>
      <c r="N49" s="360">
        <v>188.83315553887539</v>
      </c>
      <c r="O49" s="360">
        <v>85.829268292682926</v>
      </c>
    </row>
    <row r="50" spans="1:15" s="317" customFormat="1" ht="15.6">
      <c r="A50" s="319"/>
      <c r="B50" s="320"/>
      <c r="C50" s="320"/>
      <c r="D50" s="364" t="s">
        <v>2163</v>
      </c>
      <c r="E50" s="363">
        <v>7.3230472328994086E-6</v>
      </c>
      <c r="F50" s="361">
        <v>5.2643284352474552E-6</v>
      </c>
      <c r="G50" s="362">
        <v>1.5350460819372889E-6</v>
      </c>
      <c r="H50" s="362">
        <v>0</v>
      </c>
      <c r="I50" s="362">
        <v>5.6922922769460827E-4</v>
      </c>
      <c r="J50" s="362">
        <v>3.443329102334775E-3</v>
      </c>
      <c r="K50" s="362">
        <v>1.5260768879924737E-3</v>
      </c>
      <c r="L50" s="362">
        <v>0</v>
      </c>
      <c r="M50" s="359">
        <v>2.8974358974358974</v>
      </c>
      <c r="N50" s="360">
        <v>13.617838631041545</v>
      </c>
      <c r="O50" s="360" t="s">
        <v>59</v>
      </c>
    </row>
    <row r="51" spans="1:15">
      <c r="D51" s="324"/>
      <c r="E51" s="327"/>
      <c r="F51" s="327"/>
      <c r="G51" s="327"/>
      <c r="H51" s="327"/>
      <c r="I51" s="324"/>
      <c r="J51" s="324"/>
      <c r="K51" s="324"/>
      <c r="L51" s="324"/>
      <c r="M51" s="325"/>
      <c r="N51" s="325"/>
    </row>
    <row r="52" spans="1:15" ht="15.6">
      <c r="D52" s="700"/>
      <c r="E52" s="701"/>
      <c r="F52" s="702"/>
      <c r="G52" s="702"/>
      <c r="H52" s="702"/>
      <c r="I52" s="703"/>
      <c r="J52" s="704"/>
      <c r="K52" s="703"/>
      <c r="L52" s="328"/>
      <c r="M52" s="705"/>
      <c r="N52" s="328"/>
    </row>
    <row r="53" spans="1:15" ht="15.6">
      <c r="D53" s="692"/>
      <c r="E53" s="693"/>
      <c r="F53" s="694"/>
      <c r="G53" s="694"/>
      <c r="H53" s="695"/>
      <c r="I53" s="695"/>
      <c r="J53" s="695"/>
      <c r="K53" s="695"/>
      <c r="L53" s="695"/>
      <c r="M53" s="696"/>
      <c r="N53" s="697"/>
    </row>
    <row r="54" spans="1:15" ht="15.6">
      <c r="D54" s="692"/>
      <c r="E54" s="693"/>
      <c r="F54" s="698"/>
      <c r="G54" s="698"/>
      <c r="H54" s="699"/>
      <c r="I54" s="699"/>
      <c r="J54" s="699"/>
      <c r="K54" s="699"/>
      <c r="L54" s="699"/>
      <c r="M54" s="696"/>
      <c r="N54" s="697"/>
    </row>
    <row r="55" spans="1:15" ht="15.6">
      <c r="D55" s="692"/>
      <c r="E55" s="693"/>
      <c r="F55" s="698"/>
      <c r="G55" s="698"/>
      <c r="H55" s="699"/>
      <c r="I55" s="699"/>
      <c r="J55" s="699"/>
      <c r="K55" s="699"/>
      <c r="L55" s="699"/>
      <c r="M55" s="696"/>
      <c r="N55" s="697"/>
    </row>
    <row r="56" spans="1:15" s="1474" customFormat="1" ht="15.6">
      <c r="A56" s="1441" t="s">
        <v>117</v>
      </c>
      <c r="B56" s="1441"/>
      <c r="C56" s="1467"/>
      <c r="D56" s="1441"/>
      <c r="E56" s="1441"/>
      <c r="F56" s="1442"/>
      <c r="G56" s="1443"/>
      <c r="H56" s="1444"/>
      <c r="I56" s="1443"/>
      <c r="J56" s="1445"/>
      <c r="K56" s="1444"/>
      <c r="L56" s="1444"/>
      <c r="M56" s="1445"/>
      <c r="N56" s="1444"/>
      <c r="O56" s="1444"/>
    </row>
  </sheetData>
  <conditionalFormatting sqref="H52:N52">
    <cfRule type="expression" dxfId="55" priority="226">
      <formula>AND(H52&lt;100,H52&gt;-100)*AND(ROW(H52)&gt;ROW(#REF!))</formula>
    </cfRule>
    <cfRule type="expression" dxfId="54" priority="227">
      <formula>AND(H52&gt;-1000,H52&lt;1000)*AND(ROW(H52)&gt;ROW(#REF!))</formula>
    </cfRule>
    <cfRule type="expression" dxfId="53" priority="228">
      <formula>AND(H52&lt;10000,H52&gt;-100000)*AND(ROW(H52)&gt;ROW(#REF!))</formula>
    </cfRule>
    <cfRule type="expression" dxfId="52" priority="229">
      <formula>AND(H52&lt;100000,H52&gt;-100000)*AND(ROW(H52)&gt;ROW(#REF!))</formula>
    </cfRule>
    <cfRule type="expression" dxfId="51" priority="230">
      <formula>AND(H52&lt;1000000,H52&gt;-1000000)*AND(ROW(H52)&gt;ROW(#REF!))</formula>
    </cfRule>
    <cfRule type="expression" dxfId="50" priority="231">
      <formula>AND(H52&lt;10000000,H52&gt;-10000000)*AND(ROW(H52)&gt;ROW(#REF!))</formula>
    </cfRule>
  </conditionalFormatting>
  <conditionalFormatting sqref="N53:N55">
    <cfRule type="expression" dxfId="49" priority="163">
      <formula>AND(N53&lt;100,N53&gt;-100)*AND(ROW(N53)&gt;ROW(#REF!))</formula>
    </cfRule>
    <cfRule type="expression" dxfId="48" priority="164">
      <formula>AND(N53&gt;-1000,N53&lt;1000)*AND(ROW(N53)&gt;ROW(#REF!))</formula>
    </cfRule>
    <cfRule type="expression" dxfId="47" priority="165">
      <formula>AND(N53&lt;10000,N53&gt;-100000)*AND(ROW(N53)&gt;ROW(#REF!))</formula>
    </cfRule>
    <cfRule type="expression" dxfId="46" priority="166">
      <formula>AND(N53&lt;100000,N53&gt;-100000)*AND(ROW(N53)&gt;ROW(#REF!))</formula>
    </cfRule>
    <cfRule type="expression" dxfId="45" priority="167">
      <formula>AND(N53&lt;1000000,N53&gt;-1000000)*AND(ROW(N53)&gt;ROW(#REF!))</formula>
    </cfRule>
    <cfRule type="expression" dxfId="44" priority="168">
      <formula>AND(N53&lt;10000000,N53&gt;-10000000)*AND(ROW(N53)&gt;ROW(#REF!))</formula>
    </cfRule>
  </conditionalFormatting>
  <conditionalFormatting sqref="F52:G52">
    <cfRule type="expression" dxfId="43" priority="154">
      <formula>AND(F52&lt;100,F52&gt;-100)*AND(ROW(F52)&gt;ROW(#REF!))</formula>
    </cfRule>
    <cfRule type="expression" dxfId="42" priority="155">
      <formula>AND(F52&gt;-1000,F52&lt;1000)*AND(ROW(F52)&gt;ROW(#REF!))</formula>
    </cfRule>
    <cfRule type="expression" dxfId="41" priority="156">
      <formula>AND(F52&lt;10000,F52&gt;-100000)*AND(ROW(F52)&gt;ROW(#REF!))</formula>
    </cfRule>
    <cfRule type="expression" dxfId="40" priority="157">
      <formula>AND(F52&lt;100000,F52&gt;-100000)*AND(ROW(F52)&gt;ROW(#REF!))</formula>
    </cfRule>
    <cfRule type="expression" dxfId="39" priority="158">
      <formula>AND(F52&lt;1000000,F52&gt;-1000000)*AND(ROW(F52)&gt;ROW(#REF!))</formula>
    </cfRule>
    <cfRule type="expression" dxfId="38" priority="159">
      <formula>AND(F52&lt;10000000,F52&gt;-10000000)*AND(ROW(F52)&gt;ROW(#REF!))</formula>
    </cfRule>
  </conditionalFormatting>
  <conditionalFormatting sqref="E52">
    <cfRule type="expression" dxfId="37" priority="373">
      <formula>AND(E52&gt;-0.5,E52&lt;=1,COLUMN(E52)&lt;COLUMN(#REF!))*AND(ROW(H52)&gt;ROW(#REF!))</formula>
    </cfRule>
  </conditionalFormatting>
  <conditionalFormatting sqref="N47:O50 I4:O4">
    <cfRule type="expression" dxfId="36" priority="28">
      <formula>AND(I4&lt;100,I4&gt;-100)*AND(ROW(I4)&gt;ROW($G$9))</formula>
    </cfRule>
    <cfRule type="expression" dxfId="35" priority="29">
      <formula>AND(I4&gt;-1000,I4&lt;1000)*AND(ROW(I4)&gt;ROW($G$9))</formula>
    </cfRule>
    <cfRule type="expression" dxfId="34" priority="30">
      <formula>AND(I4&lt;10000,I4&gt;-100000)*AND(ROW(I4)&gt;ROW($G$9))</formula>
    </cfRule>
    <cfRule type="expression" dxfId="33" priority="31">
      <formula>AND(I4&lt;100000,I4&gt;-100000)*AND(ROW(I4)&gt;ROW($G$9))</formula>
    </cfRule>
    <cfRule type="expression" dxfId="32" priority="32">
      <formula>AND(I4&lt;1000000,I4&gt;-1000000)*AND(ROW(I4)&gt;ROW($G$9))</formula>
    </cfRule>
    <cfRule type="expression" dxfId="31" priority="33">
      <formula>AND(I4&lt;10000000,I4&gt;-10000000)*AND(ROW(I4)&gt;ROW($G$9))</formula>
    </cfRule>
  </conditionalFormatting>
  <conditionalFormatting sqref="N5:O50">
    <cfRule type="expression" dxfId="30" priority="21">
      <formula>AND(N5&lt;100,N5&gt;-100)*AND(ROW(N5)&gt;ROW($G$9))</formula>
    </cfRule>
    <cfRule type="expression" dxfId="29" priority="22">
      <formula>AND(N5&gt;-1000,N5&lt;1000)*AND(ROW(N5)&gt;ROW($G$9))</formula>
    </cfRule>
    <cfRule type="expression" dxfId="28" priority="23">
      <formula>AND(N5&lt;10000,N5&gt;-100000)*AND(ROW(N5)&gt;ROW($G$9))</formula>
    </cfRule>
    <cfRule type="expression" dxfId="27" priority="24">
      <formula>AND(N5&lt;100000,N5&gt;-100000)*AND(ROW(N5)&gt;ROW($G$9))</formula>
    </cfRule>
    <cfRule type="expression" dxfId="26" priority="25">
      <formula>AND(N5&lt;1000000,N5&gt;-1000000)*AND(ROW(N5)&gt;ROW($G$9))</formula>
    </cfRule>
    <cfRule type="expression" dxfId="25" priority="26">
      <formula>AND(N5&lt;10000000,N5&gt;-10000000)*AND(ROW(N5)&gt;ROW($G$9))</formula>
    </cfRule>
  </conditionalFormatting>
  <conditionalFormatting sqref="E9:E50">
    <cfRule type="dataBar" priority="18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{ECEC0D32-5AF9-488F-9C30-194DF546C88B}</x14:id>
        </ext>
      </extLst>
    </cfRule>
  </conditionalFormatting>
  <conditionalFormatting sqref="H4">
    <cfRule type="expression" dxfId="24" priority="12">
      <formula>AND(H4&lt;100,H4&gt;-100)*AND(ROW(H4)&gt;ROW($G$9))</formula>
    </cfRule>
    <cfRule type="expression" dxfId="23" priority="13">
      <formula>AND(H4&gt;-1000,H4&lt;1000)*AND(ROW(H4)&gt;ROW($G$9))</formula>
    </cfRule>
    <cfRule type="expression" dxfId="22" priority="14">
      <formula>AND(H4&lt;10000,H4&gt;-100000)*AND(ROW(H4)&gt;ROW($G$9))</formula>
    </cfRule>
    <cfRule type="expression" dxfId="21" priority="15">
      <formula>AND(H4&lt;100000,H4&gt;-100000)*AND(ROW(H4)&gt;ROW($G$9))</formula>
    </cfRule>
    <cfRule type="expression" dxfId="20" priority="16">
      <formula>AND(H4&lt;1000000,H4&gt;-1000000)*AND(ROW(H4)&gt;ROW($G$9))</formula>
    </cfRule>
    <cfRule type="expression" dxfId="19" priority="17">
      <formula>AND(H4&lt;10000000,H4&gt;-10000000)*AND(ROW(H4)&gt;ROW($G$9))</formula>
    </cfRule>
  </conditionalFormatting>
  <conditionalFormatting sqref="F4:G4">
    <cfRule type="expression" dxfId="18" priority="6">
      <formula>AND(F4&lt;100,F4&gt;-100)*AND(ROW(F4)&gt;ROW($G$9))</formula>
    </cfRule>
    <cfRule type="expression" dxfId="17" priority="7">
      <formula>AND(F4&gt;-1000,F4&lt;1000)*AND(ROW(F4)&gt;ROW($G$9))</formula>
    </cfRule>
    <cfRule type="expression" dxfId="16" priority="8">
      <formula>AND(F4&lt;10000,F4&gt;-100000)*AND(ROW(F4)&gt;ROW($G$9))</formula>
    </cfRule>
    <cfRule type="expression" dxfId="15" priority="9">
      <formula>AND(F4&lt;100000,F4&gt;-100000)*AND(ROW(F4)&gt;ROW($G$9))</formula>
    </cfRule>
    <cfRule type="expression" dxfId="14" priority="10">
      <formula>AND(F4&lt;1000000,F4&gt;-1000000)*AND(ROW(F4)&gt;ROW($G$9))</formula>
    </cfRule>
    <cfRule type="expression" dxfId="13" priority="11">
      <formula>AND(F4&lt;10000000,F4&gt;-10000000)*AND(ROW(F4)&gt;ROW($G$9))</formula>
    </cfRule>
  </conditionalFormatting>
  <conditionalFormatting sqref="D56">
    <cfRule type="expression" dxfId="12" priority="1">
      <formula>$B56="   "</formula>
    </cfRule>
    <cfRule type="expression" dxfId="11" priority="2">
      <formula>OR(TRIM($B56)="",TRIM($B55)="")</formula>
    </cfRule>
  </conditionalFormatting>
  <conditionalFormatting sqref="C5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{FEB39B35-4844-4C5A-9585-52725CD64207}</x14:id>
        </ext>
      </extLst>
    </cfRule>
  </conditionalFormatting>
  <conditionalFormatting sqref="B56:C56 E56:F56">
    <cfRule type="expression" dxfId="10" priority="4">
      <formula>$B56="   "</formula>
    </cfRule>
    <cfRule type="expression" dxfId="9" priority="5">
      <formula>OR(TRIM($B56)="",TRIM(#REF!)="")</formula>
    </cfRule>
  </conditionalFormatting>
  <conditionalFormatting sqref="E4">
    <cfRule type="expression" dxfId="8" priority="432">
      <formula>AND(E4&gt;-0.5,E4&lt;=1,COLUMN(E4)&lt;COLUMN(#REF!))*AND(ROW(I4)&gt;ROW($G$9))</formula>
    </cfRule>
  </conditionalFormatting>
  <hyperlinks>
    <hyperlink ref="A56" r:id="rId1" display="See www.haad.ae/statistics_ar for notes on the data"/>
    <hyperlink ref="A56:E56" r:id="rId2" display="Please see www.haad.ae/statistics for notes on the data"/>
    <hyperlink ref="J56:M56" r:id="rId3" display=" www.haad.ae/statistics-ar لقراءة الملاحظات يرجى الرجوع إلى الكتاب الإحصائي  "/>
  </hyperlinks>
  <pageMargins left="0" right="0" top="0.75" bottom="0.75" header="0.3" footer="0.3"/>
  <pageSetup paperSize="9" scale="51" orientation="landscape" horizontalDpi="300" verticalDpi="300" r:id="rId4"/>
  <ignoredErrors>
    <ignoredError sqref="J4:L4 G4" numberStoredAsText="1"/>
  </ignoredErrors>
  <drawing r:id="rId5"/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EC0D32-5AF9-488F-9C30-194DF546C88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E9:E50</xm:sqref>
        </x14:conditionalFormatting>
        <x14:conditionalFormatting xmlns:xm="http://schemas.microsoft.com/office/excel/2006/main">
          <x14:cfRule type="dataBar" id="{FEB39B35-4844-4C5A-9585-52725CD64207}">
            <x14:dataBar gradient="0" negativeBarColorSameAsPositive="1" axisPosition="none">
              <x14:cfvo type="min"/>
              <x14:cfvo type="max"/>
            </x14:dataBar>
          </x14:cfRule>
          <xm:sqref>C56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38"/>
  <sheetViews>
    <sheetView showGridLines="0" workbookViewId="0"/>
  </sheetViews>
  <sheetFormatPr defaultRowHeight="14.4"/>
  <sheetData>
    <row r="1" spans="1:1" ht="22.8">
      <c r="A1" s="726" t="s">
        <v>441</v>
      </c>
    </row>
    <row r="28" spans="10:10">
      <c r="J28" s="711" t="s">
        <v>442</v>
      </c>
    </row>
    <row r="38" spans="1:17" s="1474" customFormat="1" ht="15.6">
      <c r="A38" s="1441" t="s">
        <v>117</v>
      </c>
      <c r="B38" s="1441"/>
      <c r="C38" s="1467"/>
      <c r="D38" s="1441"/>
      <c r="E38" s="1441"/>
      <c r="F38" s="1442"/>
      <c r="G38" s="1443"/>
      <c r="H38" s="1444"/>
      <c r="I38" s="1443"/>
      <c r="J38" s="1445"/>
      <c r="K38" s="1444"/>
      <c r="L38" s="1444"/>
      <c r="M38" s="1445"/>
      <c r="N38" s="1444"/>
      <c r="O38" s="1444"/>
      <c r="P38" s="1445"/>
      <c r="Q38" s="1444"/>
    </row>
  </sheetData>
  <conditionalFormatting sqref="D38">
    <cfRule type="expression" dxfId="7" priority="1">
      <formula>$B38="   "</formula>
    </cfRule>
    <cfRule type="expression" dxfId="6" priority="2">
      <formula>OR(TRIM($B38)="",TRIM($B37)="")</formula>
    </cfRule>
  </conditionalFormatting>
  <conditionalFormatting sqref="C3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{4A27A092-FEC3-4DFC-BCBC-4F5A2F34BD5B}</x14:id>
        </ext>
      </extLst>
    </cfRule>
  </conditionalFormatting>
  <conditionalFormatting sqref="B38:C38 E38:F38">
    <cfRule type="expression" dxfId="5" priority="4">
      <formula>$B38="   "</formula>
    </cfRule>
    <cfRule type="expression" dxfId="4" priority="5">
      <formula>OR(TRIM($B38)="",TRIM(#REF!)="")</formula>
    </cfRule>
  </conditionalFormatting>
  <hyperlinks>
    <hyperlink ref="A38" r:id="rId1" display="See www.haad.ae/statistics_ar for notes on the data"/>
    <hyperlink ref="A38:E38" r:id="rId2" display="Please see www.haad.ae/statistics for notes on the data"/>
    <hyperlink ref="J38:M38" r:id="rId3" display=" www.haad.ae/statistics-ar لقراءة الملاحظات يرجى الرجوع إلى الكتاب الإحصائي  "/>
  </hyperlinks>
  <pageMargins left="0.7" right="0.7" top="0.75" bottom="0.75" header="0.3" footer="0.3"/>
  <pageSetup paperSize="9" orientation="portrait" horizontalDpi="300" verticalDpi="300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27A092-FEC3-4DFC-BCBC-4F5A2F34BD5B}">
            <x14:dataBar gradient="0" negativeBarColorSameAsPositive="1" axisPosition="none">
              <x14:cfvo type="min"/>
              <x14:cfvo type="max"/>
            </x14:dataBar>
          </x14:cfRule>
          <xm:sqref>C38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8"/>
  <sheetViews>
    <sheetView showGridLines="0" zoomScale="60" zoomScaleNormal="60" workbookViewId="0"/>
  </sheetViews>
  <sheetFormatPr defaultColWidth="9.109375" defaultRowHeight="14.4"/>
  <cols>
    <col min="1" max="1" width="9.88671875" style="727" customWidth="1"/>
    <col min="2" max="2" width="40.5546875" style="727" customWidth="1"/>
    <col min="3" max="3" width="36.109375" style="727" customWidth="1"/>
    <col min="4" max="5" width="9.109375" style="727"/>
    <col min="6" max="6" width="2.88671875" style="727" customWidth="1"/>
    <col min="7" max="7" width="3.5546875" style="727" customWidth="1"/>
    <col min="8" max="8" width="2.88671875" style="727" customWidth="1"/>
    <col min="9" max="9" width="33.33203125" style="727" customWidth="1"/>
    <col min="10" max="10" width="74" style="727" customWidth="1"/>
    <col min="11" max="11" width="7" style="727" customWidth="1"/>
    <col min="12" max="12" width="6.33203125" style="727" customWidth="1"/>
    <col min="13" max="13" width="11.33203125" style="727" customWidth="1"/>
    <col min="14" max="14" width="7" style="727" customWidth="1"/>
    <col min="15" max="15" width="12" style="727" customWidth="1"/>
    <col min="16" max="16" width="6" style="727" customWidth="1"/>
    <col min="17" max="17" width="7.88671875" style="727" customWidth="1"/>
    <col min="18" max="18" width="8.88671875" style="727" customWidth="1"/>
    <col min="19" max="16384" width="9.109375" style="727"/>
  </cols>
  <sheetData>
    <row r="1" spans="1:19" ht="35.4">
      <c r="A1" s="725" t="s">
        <v>2148</v>
      </c>
      <c r="B1" s="712"/>
      <c r="C1" s="712"/>
      <c r="D1" s="712"/>
      <c r="E1" s="712"/>
      <c r="F1" s="712"/>
      <c r="G1" s="712"/>
      <c r="H1" s="712"/>
      <c r="I1" s="712"/>
      <c r="J1" s="712"/>
      <c r="K1" s="712"/>
      <c r="L1" s="147"/>
      <c r="M1" s="712"/>
      <c r="N1" s="712"/>
      <c r="O1" s="712"/>
      <c r="R1" s="712"/>
    </row>
    <row r="2" spans="1:19" ht="15" customHeight="1">
      <c r="A2" s="749"/>
      <c r="B2" s="750"/>
      <c r="C2" s="750"/>
      <c r="D2" s="750"/>
      <c r="E2" s="750"/>
      <c r="F2" s="750"/>
      <c r="G2" s="750"/>
      <c r="H2" s="750"/>
      <c r="I2" s="750"/>
      <c r="J2" s="750"/>
      <c r="K2" s="712"/>
      <c r="L2" s="128"/>
      <c r="M2" s="712"/>
      <c r="N2" s="712"/>
      <c r="O2" s="712"/>
      <c r="R2" s="712"/>
      <c r="S2" s="3"/>
    </row>
    <row r="3" spans="1:19" ht="22.5" customHeight="1">
      <c r="A3" s="749"/>
      <c r="B3" s="750"/>
      <c r="C3" s="750"/>
      <c r="D3" s="750"/>
      <c r="E3" s="750"/>
      <c r="F3" s="750"/>
      <c r="G3" s="750"/>
      <c r="H3" s="750"/>
      <c r="I3" s="750"/>
      <c r="J3" s="750"/>
      <c r="K3" s="712"/>
      <c r="L3" s="712"/>
      <c r="M3" s="712"/>
      <c r="N3" s="712"/>
      <c r="O3" s="712"/>
      <c r="R3" s="712"/>
      <c r="S3" s="3"/>
    </row>
    <row r="4" spans="1:19" ht="29.25" customHeight="1">
      <c r="A4" s="749"/>
      <c r="B4" s="750"/>
      <c r="C4" s="750"/>
      <c r="D4" s="750"/>
      <c r="E4" s="750"/>
      <c r="F4" s="750"/>
      <c r="G4" s="750"/>
      <c r="H4" s="750"/>
      <c r="I4" s="750"/>
      <c r="J4" s="750"/>
      <c r="K4" s="712"/>
      <c r="L4" s="751"/>
      <c r="M4" s="712"/>
      <c r="N4" s="712"/>
      <c r="O4" s="712"/>
      <c r="S4" s="3"/>
    </row>
    <row r="5" spans="1:19" ht="26.25" customHeight="1">
      <c r="A5" s="749"/>
      <c r="B5" s="750"/>
      <c r="C5" s="750"/>
      <c r="D5" s="750"/>
      <c r="E5" s="750"/>
      <c r="F5" s="750"/>
      <c r="G5" s="750"/>
      <c r="H5" s="750"/>
      <c r="I5" s="750"/>
      <c r="J5" s="750"/>
      <c r="K5" s="712"/>
      <c r="L5" s="752"/>
      <c r="M5" s="712"/>
      <c r="N5" s="712"/>
      <c r="O5" s="712"/>
      <c r="S5" s="3"/>
    </row>
    <row r="6" spans="1:19" ht="23.4">
      <c r="A6" s="749"/>
      <c r="B6" s="753"/>
      <c r="C6" s="753"/>
      <c r="D6" s="753"/>
      <c r="E6" s="753"/>
      <c r="F6" s="753"/>
      <c r="G6" s="753"/>
      <c r="H6" s="753"/>
      <c r="I6" s="753"/>
      <c r="J6" s="753"/>
      <c r="K6" s="712"/>
      <c r="L6" s="752"/>
      <c r="M6" s="712"/>
      <c r="N6" s="712"/>
      <c r="O6" s="712"/>
      <c r="S6" s="3"/>
    </row>
    <row r="7" spans="1:19" ht="17.25" customHeight="1">
      <c r="A7" s="749"/>
      <c r="B7" s="754"/>
      <c r="C7" s="754"/>
      <c r="D7" s="754"/>
      <c r="E7" s="754"/>
      <c r="F7" s="754"/>
      <c r="G7" s="754"/>
      <c r="H7" s="754"/>
      <c r="I7" s="754"/>
      <c r="J7" s="754"/>
      <c r="K7" s="712"/>
      <c r="L7" s="712"/>
      <c r="M7" s="712"/>
      <c r="N7" s="712"/>
      <c r="O7" s="712"/>
      <c r="S7" s="3"/>
    </row>
    <row r="8" spans="1:19" ht="25.8">
      <c r="A8" s="749"/>
      <c r="B8" s="754"/>
      <c r="C8" s="754"/>
      <c r="D8" s="754"/>
      <c r="E8" s="754"/>
      <c r="F8" s="754"/>
      <c r="G8" s="754"/>
      <c r="H8" s="754"/>
      <c r="I8" s="754"/>
      <c r="J8" s="754"/>
      <c r="K8" s="755"/>
      <c r="L8" s="756"/>
      <c r="M8" s="757"/>
      <c r="N8" s="758"/>
      <c r="O8" s="759"/>
      <c r="P8" s="337"/>
      <c r="Q8" s="760"/>
      <c r="R8" s="761"/>
      <c r="S8" s="3"/>
    </row>
    <row r="9" spans="1:19" ht="25.8">
      <c r="A9" s="749"/>
      <c r="B9" s="754"/>
      <c r="C9" s="754"/>
      <c r="D9" s="754"/>
      <c r="E9" s="754"/>
      <c r="F9" s="754"/>
      <c r="G9" s="754"/>
      <c r="H9" s="754"/>
      <c r="I9" s="754"/>
      <c r="J9" s="754"/>
      <c r="K9" s="755"/>
      <c r="L9" s="762"/>
      <c r="M9" s="763"/>
      <c r="N9" s="764"/>
      <c r="O9" s="763"/>
      <c r="P9" s="765"/>
      <c r="Q9" s="760"/>
      <c r="R9" s="761"/>
      <c r="S9" s="3"/>
    </row>
    <row r="10" spans="1:19" ht="25.8">
      <c r="A10" s="749"/>
      <c r="B10" s="754"/>
      <c r="C10" s="754"/>
      <c r="D10" s="754"/>
      <c r="E10" s="754"/>
      <c r="F10" s="754"/>
      <c r="G10" s="754"/>
      <c r="H10" s="754"/>
      <c r="I10" s="754"/>
      <c r="J10" s="754"/>
      <c r="K10" s="762"/>
      <c r="L10" s="762"/>
      <c r="M10" s="766"/>
      <c r="N10" s="767"/>
      <c r="O10" s="766"/>
      <c r="P10" s="666"/>
      <c r="Q10" s="760"/>
      <c r="R10" s="768"/>
      <c r="S10" s="3"/>
    </row>
    <row r="11" spans="1:19" ht="25.8">
      <c r="A11" s="749"/>
      <c r="B11" s="754"/>
      <c r="C11" s="754"/>
      <c r="D11" s="754"/>
      <c r="E11" s="754"/>
      <c r="F11" s="754"/>
      <c r="G11" s="754"/>
      <c r="H11" s="754"/>
      <c r="I11" s="754"/>
      <c r="J11" s="754"/>
      <c r="K11" s="762"/>
      <c r="L11" s="762"/>
      <c r="M11" s="766"/>
      <c r="N11" s="764"/>
      <c r="O11" s="766"/>
      <c r="P11" s="769"/>
      <c r="Q11" s="760"/>
      <c r="R11" s="761"/>
    </row>
    <row r="12" spans="1:19" ht="26.25" customHeight="1">
      <c r="B12" s="754"/>
      <c r="C12" s="754"/>
      <c r="D12" s="754"/>
      <c r="E12" s="754"/>
      <c r="F12" s="754"/>
      <c r="G12" s="754"/>
      <c r="H12" s="754"/>
      <c r="I12" s="754"/>
      <c r="J12" s="754"/>
      <c r="K12" s="762"/>
      <c r="L12" s="762"/>
      <c r="M12" s="766"/>
      <c r="N12" s="767"/>
      <c r="O12" s="766"/>
      <c r="P12" s="666"/>
      <c r="Q12" s="760"/>
      <c r="R12" s="768"/>
    </row>
    <row r="13" spans="1:19" ht="25.8">
      <c r="B13" s="754"/>
      <c r="C13" s="754"/>
      <c r="D13" s="754"/>
      <c r="E13" s="754"/>
      <c r="F13" s="754"/>
      <c r="G13" s="754"/>
      <c r="H13" s="754"/>
      <c r="I13" s="754"/>
      <c r="J13" s="754"/>
      <c r="K13" s="762"/>
      <c r="L13" s="762"/>
      <c r="M13" s="766"/>
      <c r="N13" s="764"/>
      <c r="O13" s="766"/>
      <c r="P13" s="769"/>
      <c r="Q13" s="760"/>
      <c r="R13" s="761"/>
    </row>
    <row r="14" spans="1:19" ht="25.8">
      <c r="B14" s="754"/>
      <c r="C14" s="754"/>
      <c r="D14" s="754"/>
      <c r="E14" s="754"/>
      <c r="F14" s="754"/>
      <c r="G14" s="754"/>
      <c r="H14" s="754"/>
      <c r="I14" s="754"/>
      <c r="J14" s="754"/>
      <c r="K14" s="762"/>
      <c r="L14" s="762"/>
      <c r="M14" s="766"/>
      <c r="N14" s="767"/>
      <c r="O14" s="766"/>
      <c r="P14" s="666"/>
      <c r="Q14" s="760"/>
      <c r="R14" s="768"/>
    </row>
    <row r="15" spans="1:19" ht="25.8">
      <c r="B15" s="754"/>
      <c r="C15" s="754"/>
      <c r="D15" s="754"/>
      <c r="E15" s="754"/>
      <c r="F15" s="754"/>
      <c r="G15" s="754"/>
      <c r="H15" s="754"/>
      <c r="I15" s="754"/>
      <c r="J15" s="754"/>
      <c r="K15" s="762"/>
      <c r="L15" s="762"/>
      <c r="M15" s="766"/>
      <c r="N15" s="764"/>
      <c r="O15" s="766"/>
      <c r="P15" s="769"/>
      <c r="Q15" s="760"/>
      <c r="R15" s="761"/>
    </row>
    <row r="16" spans="1:19" ht="27" customHeight="1">
      <c r="B16" s="754"/>
      <c r="C16" s="754"/>
      <c r="D16" s="754"/>
      <c r="E16" s="754"/>
      <c r="F16" s="754"/>
      <c r="G16" s="754"/>
      <c r="H16" s="754"/>
      <c r="I16" s="754"/>
      <c r="J16" s="754"/>
      <c r="K16" s="755"/>
      <c r="L16" s="755"/>
      <c r="M16" s="770"/>
      <c r="N16" s="763"/>
      <c r="O16" s="771"/>
      <c r="P16" s="772"/>
      <c r="Q16" s="760"/>
      <c r="R16" s="761"/>
    </row>
    <row r="17" spans="1:15" ht="27" customHeight="1">
      <c r="B17" s="749"/>
      <c r="C17" s="749"/>
      <c r="D17" s="749"/>
      <c r="E17" s="749"/>
      <c r="F17" s="749"/>
      <c r="G17" s="749"/>
      <c r="H17" s="749"/>
      <c r="I17" s="749"/>
      <c r="J17" s="749"/>
      <c r="K17" s="749"/>
      <c r="L17" s="753"/>
      <c r="M17" s="749"/>
      <c r="N17" s="749"/>
      <c r="O17" s="749"/>
    </row>
    <row r="18" spans="1:15" ht="27" customHeight="1">
      <c r="B18" s="749"/>
      <c r="C18" s="749"/>
      <c r="D18" s="749"/>
      <c r="E18" s="749"/>
      <c r="F18" s="749"/>
      <c r="G18" s="749"/>
      <c r="H18" s="749"/>
      <c r="I18" s="749"/>
      <c r="J18" s="749"/>
      <c r="K18" s="749"/>
      <c r="L18" s="753"/>
      <c r="M18" s="749"/>
      <c r="N18" s="749"/>
      <c r="O18" s="749"/>
    </row>
    <row r="19" spans="1:15" ht="27" customHeight="1">
      <c r="A19" s="1504"/>
      <c r="B19" s="749"/>
      <c r="C19" s="749"/>
      <c r="D19" s="749"/>
      <c r="E19" s="749"/>
      <c r="F19" s="749"/>
      <c r="G19" s="749"/>
      <c r="H19" s="749"/>
      <c r="I19" s="749"/>
      <c r="J19" s="749"/>
      <c r="K19" s="749"/>
      <c r="L19" s="753"/>
      <c r="M19" s="749"/>
      <c r="N19" s="749"/>
      <c r="O19" s="749"/>
    </row>
    <row r="20" spans="1:15" ht="27" customHeight="1">
      <c r="A20" s="1504"/>
      <c r="B20" s="749"/>
      <c r="C20" s="749"/>
      <c r="D20" s="749"/>
      <c r="E20" s="749"/>
      <c r="F20" s="749"/>
      <c r="G20" s="749"/>
      <c r="H20" s="749"/>
      <c r="I20" s="749"/>
      <c r="J20" s="749"/>
      <c r="K20" s="749"/>
      <c r="L20" s="753"/>
      <c r="M20" s="749"/>
      <c r="N20" s="749"/>
      <c r="O20" s="749"/>
    </row>
    <row r="21" spans="1:15" ht="27" customHeight="1">
      <c r="A21" s="1504"/>
      <c r="B21" s="749"/>
      <c r="C21" s="749"/>
      <c r="D21" s="749"/>
      <c r="E21" s="749"/>
      <c r="F21" s="749"/>
      <c r="G21" s="749"/>
      <c r="H21" s="749"/>
      <c r="I21" s="749"/>
      <c r="J21" s="749"/>
      <c r="K21" s="749"/>
      <c r="L21" s="749"/>
      <c r="M21" s="749"/>
      <c r="N21" s="749"/>
      <c r="O21" s="749"/>
    </row>
    <row r="22" spans="1:15" ht="27" customHeight="1">
      <c r="A22" s="1504"/>
      <c r="B22" s="749"/>
      <c r="C22" s="749"/>
      <c r="D22" s="749"/>
      <c r="E22" s="749"/>
      <c r="F22" s="749"/>
      <c r="G22" s="749"/>
      <c r="H22" s="749"/>
      <c r="I22" s="749"/>
      <c r="J22" s="749"/>
      <c r="K22" s="749"/>
      <c r="L22" s="749"/>
      <c r="M22" s="749"/>
      <c r="N22" s="749"/>
      <c r="O22" s="749"/>
    </row>
    <row r="23" spans="1:15" ht="27" customHeight="1">
      <c r="A23" s="1504"/>
      <c r="B23" s="749"/>
      <c r="C23" s="749"/>
      <c r="D23" s="749"/>
      <c r="E23" s="749"/>
      <c r="F23" s="749"/>
      <c r="G23" s="749"/>
      <c r="H23" s="749"/>
      <c r="I23" s="749"/>
      <c r="J23" s="749"/>
      <c r="K23" s="749"/>
      <c r="L23" s="749"/>
      <c r="M23" s="749"/>
      <c r="N23" s="749"/>
      <c r="O23" s="749"/>
    </row>
    <row r="24" spans="1:15" ht="27" customHeight="1">
      <c r="A24" s="1504"/>
      <c r="B24" s="749"/>
      <c r="C24" s="749"/>
      <c r="D24" s="749"/>
      <c r="E24" s="749"/>
      <c r="F24" s="749"/>
      <c r="G24" s="749"/>
      <c r="H24" s="749"/>
      <c r="I24" s="749"/>
      <c r="J24" s="749"/>
      <c r="K24" s="749"/>
      <c r="L24" s="749"/>
      <c r="M24" s="749"/>
      <c r="N24" s="749"/>
      <c r="O24" s="749"/>
    </row>
    <row r="25" spans="1:15" ht="27" customHeight="1">
      <c r="A25" s="1504"/>
      <c r="B25" s="749"/>
      <c r="C25" s="749"/>
      <c r="D25" s="749"/>
      <c r="E25" s="749"/>
      <c r="F25" s="749"/>
      <c r="G25" s="749"/>
      <c r="H25" s="749"/>
      <c r="I25" s="749"/>
      <c r="J25" s="749"/>
      <c r="K25" s="749"/>
      <c r="L25" s="749"/>
      <c r="M25" s="749"/>
      <c r="N25" s="749"/>
      <c r="O25" s="749"/>
    </row>
    <row r="26" spans="1:15" ht="27" customHeight="1">
      <c r="A26" s="749"/>
      <c r="B26" s="749"/>
      <c r="C26" s="749"/>
      <c r="D26" s="749"/>
      <c r="E26" s="749"/>
      <c r="F26" s="749"/>
      <c r="G26" s="749"/>
      <c r="H26" s="749"/>
      <c r="I26" s="749"/>
      <c r="J26" s="749"/>
      <c r="K26" s="749"/>
      <c r="L26" s="749"/>
      <c r="M26" s="749"/>
      <c r="N26" s="749"/>
      <c r="O26" s="749"/>
    </row>
    <row r="27" spans="1:15" ht="27" customHeight="1">
      <c r="A27" s="749"/>
      <c r="B27" s="749"/>
      <c r="C27" s="749"/>
      <c r="D27" s="749"/>
      <c r="E27" s="749"/>
      <c r="F27" s="749"/>
      <c r="G27" s="749"/>
      <c r="H27" s="749"/>
      <c r="I27" s="749"/>
      <c r="J27" s="749"/>
      <c r="K27" s="749"/>
      <c r="L27" s="749"/>
      <c r="M27" s="749"/>
      <c r="N27" s="749"/>
      <c r="O27" s="749"/>
    </row>
    <row r="28" spans="1:15" ht="27" customHeight="1">
      <c r="A28" s="749"/>
      <c r="B28" s="749"/>
      <c r="C28" s="749"/>
      <c r="D28" s="749"/>
      <c r="E28" s="749"/>
      <c r="F28" s="749"/>
      <c r="G28" s="749"/>
      <c r="H28" s="749"/>
      <c r="I28" s="749"/>
      <c r="J28" s="749"/>
      <c r="K28" s="749"/>
      <c r="L28" s="749"/>
      <c r="M28" s="749"/>
      <c r="N28" s="749"/>
      <c r="O28" s="749"/>
    </row>
    <row r="29" spans="1:15" ht="27" customHeight="1">
      <c r="A29" s="749"/>
      <c r="B29" s="749"/>
      <c r="C29" s="749"/>
      <c r="D29" s="749"/>
      <c r="E29" s="749"/>
      <c r="F29" s="749"/>
      <c r="G29" s="749"/>
      <c r="H29" s="749"/>
      <c r="I29" s="749"/>
      <c r="J29" s="749"/>
      <c r="K29" s="749"/>
      <c r="L29" s="749"/>
      <c r="M29" s="749"/>
      <c r="N29" s="749"/>
      <c r="O29" s="749"/>
    </row>
    <row r="30" spans="1:15" ht="27" customHeight="1">
      <c r="A30" s="749"/>
      <c r="B30" s="749"/>
      <c r="C30" s="749"/>
      <c r="D30" s="749"/>
      <c r="E30" s="749"/>
      <c r="F30" s="749"/>
      <c r="G30" s="749"/>
      <c r="H30" s="749"/>
      <c r="I30" s="749"/>
      <c r="J30" s="749"/>
      <c r="K30" s="749"/>
      <c r="L30" s="749"/>
      <c r="M30" s="749"/>
      <c r="N30" s="749"/>
      <c r="O30" s="749"/>
    </row>
    <row r="31" spans="1:15" ht="27" customHeight="1">
      <c r="A31" s="749"/>
      <c r="B31" s="749"/>
      <c r="C31" s="749"/>
      <c r="D31" s="749"/>
      <c r="E31" s="749"/>
      <c r="F31" s="749"/>
      <c r="G31" s="749"/>
      <c r="H31" s="749"/>
      <c r="I31" s="749"/>
      <c r="J31" s="749"/>
      <c r="K31" s="749"/>
      <c r="L31" s="749"/>
      <c r="M31" s="749"/>
      <c r="N31" s="749"/>
      <c r="O31" s="749"/>
    </row>
    <row r="32" spans="1:15" ht="27" customHeight="1">
      <c r="A32" s="749"/>
      <c r="B32" s="749"/>
      <c r="C32" s="749"/>
      <c r="D32" s="749"/>
      <c r="E32" s="749"/>
      <c r="F32" s="749"/>
      <c r="G32" s="749"/>
      <c r="H32" s="749"/>
      <c r="I32" s="749"/>
      <c r="J32" s="749"/>
      <c r="K32" s="749"/>
      <c r="L32" s="749"/>
      <c r="M32" s="749"/>
      <c r="N32" s="749"/>
      <c r="O32" s="749"/>
    </row>
    <row r="33" spans="1:24" ht="27" customHeight="1">
      <c r="A33" s="749"/>
      <c r="B33" s="749"/>
      <c r="C33" s="749"/>
      <c r="D33" s="749"/>
      <c r="E33" s="749"/>
      <c r="F33" s="749"/>
      <c r="G33" s="749"/>
      <c r="H33" s="749"/>
      <c r="I33" s="749"/>
      <c r="J33" s="749"/>
      <c r="K33" s="749"/>
      <c r="L33" s="749"/>
      <c r="M33" s="749"/>
      <c r="N33" s="749"/>
      <c r="O33" s="749"/>
    </row>
    <row r="34" spans="1:24" ht="27" customHeight="1">
      <c r="A34" s="749"/>
      <c r="B34" s="749"/>
      <c r="C34" s="749"/>
      <c r="D34" s="749"/>
      <c r="E34" s="749"/>
      <c r="F34" s="749"/>
      <c r="G34" s="749"/>
      <c r="H34" s="749"/>
      <c r="I34" s="749"/>
      <c r="J34" s="749"/>
      <c r="K34" s="749"/>
      <c r="L34" s="749"/>
      <c r="M34" s="749"/>
      <c r="N34" s="749"/>
      <c r="O34" s="749"/>
    </row>
    <row r="35" spans="1:24" ht="27" customHeight="1">
      <c r="A35" s="749"/>
      <c r="B35" s="749"/>
      <c r="C35" s="749"/>
      <c r="D35" s="749"/>
      <c r="E35" s="749"/>
      <c r="F35" s="749"/>
      <c r="G35" s="749"/>
      <c r="H35" s="749"/>
      <c r="I35" s="749"/>
      <c r="J35" s="749"/>
      <c r="K35" s="749"/>
      <c r="L35" s="749"/>
      <c r="M35" s="749"/>
      <c r="N35" s="749"/>
      <c r="O35" s="749"/>
    </row>
    <row r="36" spans="1:24" ht="27" customHeight="1">
      <c r="A36" s="749"/>
      <c r="B36" s="749"/>
      <c r="C36" s="749"/>
      <c r="D36" s="749"/>
      <c r="E36" s="749"/>
      <c r="F36" s="749"/>
      <c r="G36" s="749"/>
      <c r="H36" s="749"/>
      <c r="I36" s="749"/>
      <c r="J36" s="749"/>
      <c r="K36" s="749"/>
      <c r="L36" s="749"/>
      <c r="M36" s="749"/>
      <c r="N36" s="749"/>
      <c r="O36" s="749"/>
    </row>
    <row r="37" spans="1:24" ht="27" customHeight="1">
      <c r="A37" s="749"/>
      <c r="B37" s="749"/>
      <c r="C37" s="749"/>
      <c r="D37" s="749"/>
      <c r="E37" s="749"/>
      <c r="F37" s="749"/>
      <c r="G37" s="749"/>
      <c r="H37" s="749"/>
      <c r="I37" s="749"/>
      <c r="J37" s="749"/>
      <c r="K37" s="749"/>
      <c r="L37" s="749"/>
      <c r="M37" s="749"/>
      <c r="N37" s="749"/>
      <c r="O37" s="749"/>
    </row>
    <row r="38" spans="1:24" ht="27" customHeight="1">
      <c r="A38" s="749"/>
      <c r="B38" s="749"/>
      <c r="C38" s="749"/>
      <c r="D38" s="749"/>
      <c r="E38" s="749"/>
      <c r="F38" s="749"/>
      <c r="G38" s="749"/>
      <c r="H38" s="749"/>
      <c r="I38" s="749"/>
      <c r="J38" s="749"/>
      <c r="K38" s="749"/>
      <c r="L38" s="749"/>
      <c r="M38" s="749"/>
      <c r="N38" s="749"/>
      <c r="O38" s="749"/>
    </row>
    <row r="39" spans="1:24" ht="27" customHeight="1">
      <c r="A39" s="749"/>
      <c r="B39" s="749"/>
      <c r="C39" s="749"/>
      <c r="D39" s="749"/>
      <c r="E39" s="749"/>
      <c r="F39" s="749"/>
      <c r="G39" s="749"/>
      <c r="H39" s="749"/>
      <c r="I39" s="749"/>
      <c r="J39" s="749"/>
      <c r="K39" s="749"/>
      <c r="L39" s="749"/>
      <c r="M39" s="749"/>
      <c r="N39" s="749"/>
      <c r="O39" s="749"/>
    </row>
    <row r="40" spans="1:24" ht="27" customHeight="1">
      <c r="A40" s="749"/>
      <c r="B40" s="749"/>
      <c r="C40" s="749"/>
      <c r="D40" s="749"/>
      <c r="E40" s="749"/>
      <c r="F40" s="749"/>
      <c r="G40" s="749"/>
      <c r="H40" s="749"/>
      <c r="I40" s="749"/>
      <c r="J40" s="749"/>
      <c r="K40" s="749"/>
      <c r="L40" s="749"/>
      <c r="M40" s="749"/>
      <c r="N40" s="749"/>
      <c r="O40" s="749"/>
    </row>
    <row r="41" spans="1:24">
      <c r="A41" s="749"/>
      <c r="B41" s="749"/>
      <c r="C41" s="749"/>
      <c r="D41" s="749"/>
      <c r="E41" s="749"/>
      <c r="F41" s="749"/>
      <c r="G41" s="749"/>
      <c r="H41" s="749"/>
      <c r="I41" s="749"/>
      <c r="J41" s="749"/>
      <c r="K41" s="749"/>
      <c r="L41" s="749"/>
      <c r="M41" s="749"/>
      <c r="N41" s="749"/>
      <c r="O41" s="749"/>
    </row>
    <row r="42" spans="1:24">
      <c r="A42" s="749"/>
      <c r="B42" s="749"/>
      <c r="C42" s="749"/>
      <c r="D42" s="749"/>
      <c r="E42" s="749"/>
      <c r="F42" s="749"/>
      <c r="G42" s="749"/>
      <c r="H42" s="749"/>
      <c r="I42" s="749"/>
      <c r="J42" s="749"/>
      <c r="K42" s="749"/>
      <c r="L42" s="749"/>
      <c r="M42" s="749"/>
      <c r="N42" s="749"/>
      <c r="O42" s="749"/>
    </row>
    <row r="43" spans="1:24" ht="21">
      <c r="C43" s="773"/>
      <c r="D43" s="773"/>
      <c r="E43" s="773"/>
      <c r="F43" s="773"/>
      <c r="G43" s="773"/>
      <c r="H43" s="773"/>
      <c r="I43" s="773"/>
    </row>
    <row r="47" spans="1:24" s="1474" customFormat="1" ht="15.6">
      <c r="A47" s="1441" t="s">
        <v>117</v>
      </c>
      <c r="B47" s="1441"/>
      <c r="C47" s="1467"/>
      <c r="D47" s="1441"/>
      <c r="E47" s="1441"/>
      <c r="F47" s="1442"/>
      <c r="G47" s="1443"/>
      <c r="H47" s="1444"/>
      <c r="I47" s="1443"/>
      <c r="J47" s="1445"/>
      <c r="K47" s="1444"/>
      <c r="L47" s="1444"/>
      <c r="M47" s="1445"/>
      <c r="N47" s="1444"/>
      <c r="O47" s="1444"/>
      <c r="P47" s="1445"/>
      <c r="Q47" s="1444"/>
      <c r="R47" s="1444"/>
      <c r="S47" s="1444"/>
      <c r="T47" s="1444"/>
      <c r="U47" s="1444"/>
      <c r="V47" s="1444"/>
      <c r="W47" s="1444"/>
      <c r="X47" s="1444"/>
    </row>
    <row r="48" spans="1:24" ht="21">
      <c r="B48" s="773"/>
    </row>
  </sheetData>
  <mergeCells count="1">
    <mergeCell ref="A19:A25"/>
  </mergeCells>
  <conditionalFormatting sqref="D47">
    <cfRule type="expression" dxfId="3" priority="1">
      <formula>$B47="   "</formula>
    </cfRule>
    <cfRule type="expression" dxfId="2" priority="2">
      <formula>OR(TRIM($B47)="",TRIM($B46)="")</formula>
    </cfRule>
  </conditionalFormatting>
  <conditionalFormatting sqref="C4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{904AB0B5-BD72-4982-9F07-0E3BDC33BDBF}</x14:id>
        </ext>
      </extLst>
    </cfRule>
  </conditionalFormatting>
  <conditionalFormatting sqref="B47:C47 E47:F47">
    <cfRule type="expression" dxfId="1" priority="4">
      <formula>$B47="   "</formula>
    </cfRule>
    <cfRule type="expression" dxfId="0" priority="5">
      <formula>OR(TRIM($B47)="",TRIM(#REF!)="")</formula>
    </cfRule>
  </conditionalFormatting>
  <hyperlinks>
    <hyperlink ref="A47" r:id="rId1" display="See www.haad.ae/statistics_ar for notes on the data"/>
    <hyperlink ref="A47:E47" r:id="rId2" display="Please see www.haad.ae/statistics for notes on the data"/>
    <hyperlink ref="J47:M47" r:id="rId3" display=" www.haad.ae/statistics-ar لقراءة الملاحظات يرجى الرجوع إلى الكتاب الإحصائي  "/>
  </hyperlinks>
  <pageMargins left="0.7" right="0.7" top="0.75" bottom="0.75" header="0.3" footer="0.3"/>
  <pageSetup paperSize="9" scale="43" orientation="landscape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4AB0B5-BD72-4982-9F07-0E3BDC33BDBF}">
            <x14:dataBar gradient="0" negativeBarColorSameAsPositive="1" axisPosition="none">
              <x14:cfvo type="min"/>
              <x14:cfvo type="max"/>
            </x14:dataBar>
          </x14:cfRule>
          <xm:sqref>C47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X43"/>
  <sheetViews>
    <sheetView showGridLines="0" workbookViewId="0"/>
  </sheetViews>
  <sheetFormatPr defaultColWidth="9.109375" defaultRowHeight="13.2"/>
  <cols>
    <col min="1" max="16384" width="9.109375" style="358"/>
  </cols>
  <sheetData>
    <row r="1" spans="1:1" ht="35.4">
      <c r="A1" s="707" t="s">
        <v>429</v>
      </c>
    </row>
    <row r="3" spans="1:1">
      <c r="A3" s="357"/>
    </row>
    <row r="43" spans="1:24" s="673" customFormat="1" ht="18">
      <c r="A43" s="675" t="s">
        <v>117</v>
      </c>
      <c r="B43" s="675"/>
      <c r="C43" s="1459"/>
      <c r="D43" s="675"/>
      <c r="E43" s="675"/>
      <c r="F43" s="676"/>
      <c r="G43" s="256"/>
      <c r="H43" s="340"/>
      <c r="I43" s="256"/>
      <c r="J43" s="677"/>
      <c r="K43" s="340"/>
      <c r="L43" s="340"/>
      <c r="M43" s="677"/>
      <c r="N43" s="340"/>
      <c r="O43" s="340"/>
      <c r="P43" s="677"/>
      <c r="Q43" s="340"/>
      <c r="R43" s="340"/>
      <c r="S43" s="340"/>
      <c r="T43" s="340"/>
      <c r="U43" s="340"/>
      <c r="V43" s="340"/>
      <c r="W43" s="340"/>
      <c r="X43" s="340"/>
    </row>
  </sheetData>
  <conditionalFormatting sqref="D43">
    <cfRule type="expression" dxfId="385" priority="1">
      <formula>$B43="   "</formula>
    </cfRule>
    <cfRule type="expression" dxfId="384" priority="2">
      <formula>OR(TRIM($B43)="",TRIM($B42)="")</formula>
    </cfRule>
  </conditionalFormatting>
  <conditionalFormatting sqref="C4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{888EF967-28BF-4BCB-A6F2-6A104C77B6BE}</x14:id>
        </ext>
      </extLst>
    </cfRule>
  </conditionalFormatting>
  <conditionalFormatting sqref="B43:C43 E43:F43">
    <cfRule type="expression" dxfId="383" priority="4">
      <formula>$B43="   "</formula>
    </cfRule>
    <cfRule type="expression" dxfId="382" priority="5">
      <formula>OR(TRIM($B43)="",TRIM(#REF!)="")</formula>
    </cfRule>
  </conditionalFormatting>
  <hyperlinks>
    <hyperlink ref="A43" r:id="rId1" display="See www.haad.ae/statistics_ar for notes on the data"/>
    <hyperlink ref="A43:E43" r:id="rId2" display="Please see www.haad.ae/statistics for notes on the data"/>
    <hyperlink ref="J43:M43" r:id="rId3" display=" www.haad.ae/statistics-ar لقراءة الملاحظات يرجى الرجوع إلى الكتاب الإحصائي  "/>
  </hyperlinks>
  <pageMargins left="0.7" right="0.7" top="0.75" bottom="0.75" header="0.3" footer="0.3"/>
  <pageSetup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8EF967-28BF-4BCB-A6F2-6A104C77B6BE}">
            <x14:dataBar gradient="0" negativeBarColorSameAsPositive="1" axisPosition="none">
              <x14:cfvo type="min"/>
              <x14:cfvo type="max"/>
            </x14:dataBar>
          </x14:cfRule>
          <xm:sqref>C43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80"/>
  <sheetViews>
    <sheetView showGridLines="0" view="pageBreakPreview" zoomScale="160" zoomScaleNormal="70" zoomScaleSheetLayoutView="160" workbookViewId="0"/>
  </sheetViews>
  <sheetFormatPr defaultColWidth="28" defaultRowHeight="13.2"/>
  <cols>
    <col min="1" max="1" width="28" style="741"/>
    <col min="2" max="3" width="22" style="742" customWidth="1"/>
    <col min="4" max="16384" width="28" style="741"/>
  </cols>
  <sheetData>
    <row r="1" spans="1:3" ht="22.8">
      <c r="A1" s="789" t="s">
        <v>804</v>
      </c>
      <c r="B1" s="674"/>
      <c r="C1" s="674"/>
    </row>
    <row r="2" spans="1:3" ht="14.4">
      <c r="A2" s="790" t="s">
        <v>799</v>
      </c>
      <c r="B2" s="741"/>
      <c r="C2" s="674"/>
    </row>
    <row r="3" spans="1:3" ht="14.4">
      <c r="A3" s="736">
        <v>2011</v>
      </c>
      <c r="B3" s="738">
        <v>2.4224000000000001</v>
      </c>
      <c r="C3" s="674"/>
    </row>
    <row r="4" spans="1:3" ht="14.4">
      <c r="A4" s="736">
        <v>2012</v>
      </c>
      <c r="B4" s="738">
        <v>2.5398109999999998</v>
      </c>
      <c r="C4" s="674"/>
    </row>
    <row r="5" spans="1:3" ht="14.4">
      <c r="A5" s="736">
        <v>2013</v>
      </c>
      <c r="B5" s="738">
        <v>2.7325569999999999</v>
      </c>
      <c r="C5" s="674"/>
    </row>
    <row r="6" spans="1:3" ht="14.4">
      <c r="A6" s="736">
        <v>2014</v>
      </c>
      <c r="B6" s="738">
        <v>2.7559749999999998</v>
      </c>
      <c r="C6" s="674"/>
    </row>
    <row r="7" spans="1:3" ht="14.4">
      <c r="A7" s="736">
        <v>2015</v>
      </c>
      <c r="B7" s="738">
        <v>3.145934</v>
      </c>
      <c r="C7" s="674"/>
    </row>
    <row r="8" spans="1:3" ht="14.4">
      <c r="A8" s="736">
        <v>2016</v>
      </c>
      <c r="B8" s="791">
        <v>3.0387977733096285</v>
      </c>
      <c r="C8" s="674"/>
    </row>
    <row r="9" spans="1:3" ht="14.4">
      <c r="A9" s="673"/>
      <c r="B9" s="674"/>
      <c r="C9" s="674"/>
    </row>
    <row r="10" spans="1:3" ht="14.4">
      <c r="A10" s="673"/>
      <c r="B10" s="674"/>
      <c r="C10" s="674"/>
    </row>
    <row r="11" spans="1:3">
      <c r="A11" s="740" t="s">
        <v>2174</v>
      </c>
      <c r="B11" s="741"/>
      <c r="C11" s="740"/>
    </row>
    <row r="12" spans="1:3">
      <c r="A12" s="792"/>
      <c r="B12" s="1492" t="s">
        <v>25</v>
      </c>
      <c r="C12" s="1492" t="s">
        <v>24</v>
      </c>
    </row>
    <row r="13" spans="1:3">
      <c r="A13" s="792">
        <v>2010</v>
      </c>
      <c r="B13" s="1493">
        <v>74.900000000000006</v>
      </c>
      <c r="C13" s="1493">
        <v>77</v>
      </c>
    </row>
    <row r="14" spans="1:3">
      <c r="A14" s="792">
        <v>2012</v>
      </c>
      <c r="B14" s="1492">
        <v>75.2</v>
      </c>
      <c r="C14" s="1492">
        <v>78.7</v>
      </c>
    </row>
    <row r="15" spans="1:3">
      <c r="A15" s="792">
        <v>2015</v>
      </c>
      <c r="B15" s="1492">
        <v>76</v>
      </c>
      <c r="C15" s="1492">
        <v>79.8</v>
      </c>
    </row>
    <row r="16" spans="1:3" ht="14.4">
      <c r="A16" s="673"/>
      <c r="B16" s="673"/>
      <c r="C16" s="673"/>
    </row>
    <row r="17" spans="1:3" ht="14.4">
      <c r="A17" s="673"/>
      <c r="B17" s="674"/>
      <c r="C17" s="674"/>
    </row>
    <row r="18" spans="1:3" ht="13.8">
      <c r="A18" s="790" t="s">
        <v>800</v>
      </c>
      <c r="B18" s="741"/>
      <c r="C18" s="793"/>
    </row>
    <row r="19" spans="1:3" ht="13.8">
      <c r="A19" s="736">
        <v>2011</v>
      </c>
      <c r="B19" s="737">
        <v>22.16809775429326</v>
      </c>
      <c r="C19" s="793"/>
    </row>
    <row r="20" spans="1:3" ht="13.8">
      <c r="A20" s="736">
        <v>2012</v>
      </c>
      <c r="B20" s="737">
        <v>20.237726350504033</v>
      </c>
      <c r="C20" s="793"/>
    </row>
    <row r="21" spans="1:3" ht="13.8">
      <c r="A21" s="736">
        <v>2013</v>
      </c>
      <c r="B21" s="737">
        <v>21.628094125758402</v>
      </c>
      <c r="C21" s="793"/>
    </row>
    <row r="22" spans="1:3" ht="13.8">
      <c r="A22" s="736">
        <v>2014</v>
      </c>
      <c r="B22" s="737">
        <v>20.863757347381551</v>
      </c>
      <c r="C22" s="793"/>
    </row>
    <row r="23" spans="1:3" ht="13.8">
      <c r="A23" s="736">
        <v>2015</v>
      </c>
      <c r="B23" s="737">
        <v>21.011248965440501</v>
      </c>
      <c r="C23" s="793"/>
    </row>
    <row r="24" spans="1:3" ht="14.4">
      <c r="A24" s="736">
        <v>2016</v>
      </c>
      <c r="B24" s="794">
        <v>20.534436528837734</v>
      </c>
      <c r="C24" s="793"/>
    </row>
    <row r="25" spans="1:3" ht="14.4">
      <c r="A25" s="795"/>
      <c r="B25" s="674"/>
      <c r="C25" s="674"/>
    </row>
    <row r="26" spans="1:3" ht="14.4">
      <c r="A26" s="795"/>
      <c r="B26" s="674"/>
      <c r="C26" s="674"/>
    </row>
    <row r="27" spans="1:3">
      <c r="A27" s="790" t="s">
        <v>801</v>
      </c>
      <c r="B27" s="741"/>
      <c r="C27" s="796"/>
    </row>
    <row r="28" spans="1:3">
      <c r="A28" s="736">
        <v>2011</v>
      </c>
      <c r="B28" s="737">
        <v>4</v>
      </c>
      <c r="C28" s="797"/>
    </row>
    <row r="29" spans="1:3">
      <c r="A29" s="736">
        <v>2012</v>
      </c>
      <c r="B29" s="737">
        <v>3.9</v>
      </c>
      <c r="C29" s="797"/>
    </row>
    <row r="30" spans="1:3">
      <c r="A30" s="736">
        <v>2013</v>
      </c>
      <c r="B30" s="737">
        <v>4.3</v>
      </c>
      <c r="C30" s="797"/>
    </row>
    <row r="31" spans="1:3">
      <c r="A31" s="736">
        <v>2014</v>
      </c>
      <c r="B31" s="737">
        <v>5</v>
      </c>
      <c r="C31" s="797"/>
    </row>
    <row r="32" spans="1:3">
      <c r="A32" s="736">
        <v>2015</v>
      </c>
      <c r="B32" s="737">
        <v>5.2</v>
      </c>
      <c r="C32" s="797"/>
    </row>
    <row r="33" spans="1:3" ht="14.4">
      <c r="A33" s="736">
        <v>2016</v>
      </c>
      <c r="B33" s="794">
        <v>4.8073292894716975</v>
      </c>
      <c r="C33" s="674"/>
    </row>
    <row r="34" spans="1:3" ht="14.4">
      <c r="A34" s="673"/>
      <c r="B34" s="674"/>
      <c r="C34" s="674"/>
    </row>
    <row r="35" spans="1:3" ht="14.4">
      <c r="A35" s="673"/>
      <c r="B35" s="674"/>
      <c r="C35" s="674"/>
    </row>
    <row r="36" spans="1:3" ht="14.4">
      <c r="A36" s="673"/>
      <c r="B36" s="674"/>
      <c r="C36" s="674"/>
    </row>
    <row r="37" spans="1:3" ht="14.4">
      <c r="A37" s="790" t="s">
        <v>791</v>
      </c>
      <c r="B37" s="741"/>
      <c r="C37" s="674"/>
    </row>
    <row r="38" spans="1:3" ht="14.4">
      <c r="A38" s="736">
        <v>2011</v>
      </c>
      <c r="B38" s="737">
        <v>6.4</v>
      </c>
      <c r="C38" s="674"/>
    </row>
    <row r="39" spans="1:3" ht="14.4">
      <c r="A39" s="736">
        <v>2012</v>
      </c>
      <c r="B39" s="737">
        <v>6.3</v>
      </c>
      <c r="C39" s="674"/>
    </row>
    <row r="40" spans="1:3" ht="14.4">
      <c r="A40" s="736">
        <v>2013</v>
      </c>
      <c r="B40" s="737">
        <v>6.3</v>
      </c>
      <c r="C40" s="674"/>
    </row>
    <row r="41" spans="1:3" ht="14.4">
      <c r="A41" s="736">
        <v>2014</v>
      </c>
      <c r="B41" s="737">
        <v>7.7</v>
      </c>
      <c r="C41" s="674"/>
    </row>
    <row r="42" spans="1:3" ht="14.4">
      <c r="A42" s="736">
        <v>2015</v>
      </c>
      <c r="B42" s="737">
        <v>7.2</v>
      </c>
      <c r="C42" s="674"/>
    </row>
    <row r="43" spans="1:3" ht="14.4">
      <c r="A43" s="736">
        <v>2016</v>
      </c>
      <c r="B43" s="794">
        <v>6.9718859328987444</v>
      </c>
      <c r="C43" s="674"/>
    </row>
    <row r="44" spans="1:3" ht="14.4">
      <c r="A44" s="673"/>
      <c r="B44" s="673"/>
      <c r="C44" s="674"/>
    </row>
    <row r="45" spans="1:3" ht="14.4">
      <c r="A45" s="673"/>
      <c r="B45" s="673"/>
      <c r="C45" s="674"/>
    </row>
    <row r="46" spans="1:3" ht="14.4">
      <c r="A46" s="790" t="s">
        <v>802</v>
      </c>
      <c r="B46" s="741"/>
      <c r="C46" s="674"/>
    </row>
    <row r="47" spans="1:3" ht="14.4">
      <c r="A47" s="736">
        <v>2011</v>
      </c>
      <c r="B47" s="737">
        <v>8.6999999999999993</v>
      </c>
      <c r="C47" s="674"/>
    </row>
    <row r="48" spans="1:3" ht="14.4">
      <c r="A48" s="736">
        <v>2012</v>
      </c>
      <c r="B48" s="737">
        <v>8.1999999999999993</v>
      </c>
      <c r="C48" s="674"/>
    </row>
    <row r="49" spans="1:3" ht="14.4">
      <c r="A49" s="736">
        <v>2013</v>
      </c>
      <c r="B49" s="737">
        <v>8</v>
      </c>
      <c r="C49" s="674"/>
    </row>
    <row r="50" spans="1:3" ht="14.4">
      <c r="A50" s="736">
        <v>2014</v>
      </c>
      <c r="B50" s="737">
        <v>9.6999999999999993</v>
      </c>
      <c r="C50" s="674"/>
    </row>
    <row r="51" spans="1:3" ht="14.4">
      <c r="A51" s="736">
        <v>2015</v>
      </c>
      <c r="B51" s="737">
        <v>9.1</v>
      </c>
      <c r="C51" s="674"/>
    </row>
    <row r="52" spans="1:3" ht="14.4">
      <c r="A52" s="736">
        <v>2016</v>
      </c>
      <c r="B52" s="794">
        <v>8.8092421534821685</v>
      </c>
      <c r="C52" s="674"/>
    </row>
    <row r="53" spans="1:3" ht="14.4">
      <c r="A53" s="673"/>
      <c r="B53" s="673"/>
      <c r="C53" s="674"/>
    </row>
    <row r="54" spans="1:3" ht="14.4">
      <c r="A54" s="673"/>
      <c r="B54" s="673"/>
      <c r="C54" s="674"/>
    </row>
    <row r="55" spans="1:3">
      <c r="A55" s="790" t="s">
        <v>796</v>
      </c>
      <c r="B55" s="741"/>
      <c r="C55" s="796"/>
    </row>
    <row r="56" spans="1:3">
      <c r="A56" s="736">
        <v>2011</v>
      </c>
      <c r="B56" s="737">
        <v>20.399999999999999</v>
      </c>
      <c r="C56" s="797"/>
    </row>
    <row r="57" spans="1:3">
      <c r="A57" s="736">
        <v>2012</v>
      </c>
      <c r="B57" s="737">
        <v>21.4</v>
      </c>
      <c r="C57" s="797"/>
    </row>
    <row r="58" spans="1:3">
      <c r="A58" s="736">
        <v>2013</v>
      </c>
      <c r="B58" s="737">
        <v>25.1</v>
      </c>
      <c r="C58" s="797"/>
    </row>
    <row r="59" spans="1:3">
      <c r="A59" s="736">
        <v>2014</v>
      </c>
      <c r="B59" s="737">
        <v>27.3</v>
      </c>
      <c r="C59" s="797"/>
    </row>
    <row r="60" spans="1:3">
      <c r="A60" s="736">
        <v>2015</v>
      </c>
      <c r="B60" s="737">
        <v>26.9</v>
      </c>
      <c r="C60" s="797"/>
    </row>
    <row r="61" spans="1:3" ht="14.4">
      <c r="A61" s="736">
        <v>2016</v>
      </c>
      <c r="B61" s="794">
        <v>29.569410657002035</v>
      </c>
      <c r="C61" s="674"/>
    </row>
    <row r="62" spans="1:3" ht="14.4">
      <c r="A62" s="673"/>
      <c r="B62" s="674"/>
      <c r="C62" s="674"/>
    </row>
    <row r="63" spans="1:3" ht="14.4">
      <c r="A63" s="795"/>
      <c r="B63" s="673"/>
      <c r="C63" s="673"/>
    </row>
    <row r="64" spans="1:3" ht="14.4">
      <c r="A64" s="796" t="s">
        <v>797</v>
      </c>
      <c r="B64" s="741"/>
      <c r="C64" s="673"/>
    </row>
    <row r="65" spans="1:3" ht="14.4">
      <c r="A65" s="736">
        <v>2011</v>
      </c>
      <c r="B65" s="737">
        <v>43.6</v>
      </c>
      <c r="C65" s="673"/>
    </row>
    <row r="66" spans="1:3" ht="14.4">
      <c r="A66" s="736">
        <v>2012</v>
      </c>
      <c r="B66" s="737">
        <v>47.9</v>
      </c>
      <c r="C66" s="673"/>
    </row>
    <row r="67" spans="1:3" ht="14.4">
      <c r="A67" s="736">
        <v>2013</v>
      </c>
      <c r="B67" s="737">
        <v>52.1</v>
      </c>
      <c r="C67" s="673"/>
    </row>
    <row r="68" spans="1:3" ht="14.4">
      <c r="A68" s="736">
        <v>2014</v>
      </c>
      <c r="B68" s="737">
        <v>60.2</v>
      </c>
      <c r="C68" s="673"/>
    </row>
    <row r="69" spans="1:3" ht="14.4">
      <c r="A69" s="736">
        <v>2015</v>
      </c>
      <c r="B69" s="737">
        <v>69.099999999999994</v>
      </c>
      <c r="C69" s="673"/>
    </row>
    <row r="70" spans="1:3" ht="14.4">
      <c r="A70" s="736">
        <v>2016</v>
      </c>
      <c r="B70" s="794">
        <v>82.012898421374331</v>
      </c>
      <c r="C70" s="673"/>
    </row>
    <row r="71" spans="1:3" ht="14.4">
      <c r="A71" s="739"/>
      <c r="B71" s="798"/>
      <c r="C71" s="673"/>
    </row>
    <row r="72" spans="1:3" ht="14.4">
      <c r="A72" s="673"/>
      <c r="B72" s="673"/>
      <c r="C72" s="673"/>
    </row>
    <row r="73" spans="1:3" ht="14.4">
      <c r="A73" s="790"/>
      <c r="B73" s="741"/>
      <c r="C73" s="673"/>
    </row>
    <row r="74" spans="1:3">
      <c r="A74" s="790" t="s">
        <v>803</v>
      </c>
      <c r="B74" s="796" t="s">
        <v>223</v>
      </c>
      <c r="C74" s="796" t="s">
        <v>224</v>
      </c>
    </row>
    <row r="75" spans="1:3">
      <c r="A75" s="736">
        <v>2011</v>
      </c>
      <c r="B75" s="737">
        <v>2.5</v>
      </c>
      <c r="C75" s="737">
        <v>1.5</v>
      </c>
    </row>
    <row r="76" spans="1:3">
      <c r="A76" s="736">
        <v>2012</v>
      </c>
      <c r="B76" s="737">
        <v>2.7</v>
      </c>
      <c r="C76" s="737">
        <v>1.7</v>
      </c>
    </row>
    <row r="77" spans="1:3">
      <c r="A77" s="736">
        <v>2013</v>
      </c>
      <c r="B77" s="737">
        <v>2.2999999999999998</v>
      </c>
      <c r="C77" s="737">
        <v>1.4</v>
      </c>
    </row>
    <row r="78" spans="1:3">
      <c r="A78" s="736">
        <v>2014</v>
      </c>
      <c r="B78" s="737">
        <v>3.5</v>
      </c>
      <c r="C78" s="737">
        <v>1.5</v>
      </c>
    </row>
    <row r="79" spans="1:3">
      <c r="A79" s="736">
        <v>2015</v>
      </c>
      <c r="B79" s="737">
        <v>3.7</v>
      </c>
      <c r="C79" s="737">
        <v>1.6</v>
      </c>
    </row>
    <row r="80" spans="1:3" ht="14.4">
      <c r="A80" s="736">
        <v>2016</v>
      </c>
      <c r="B80" s="794">
        <v>3.9326690749341493</v>
      </c>
      <c r="C80" s="794">
        <v>1.7248548574272586</v>
      </c>
    </row>
  </sheetData>
  <pageMargins left="0.7" right="0.7" top="0.75" bottom="0.75" header="0.3" footer="0.3"/>
  <pageSetup scale="4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showGridLines="0" zoomScale="98" zoomScaleNormal="98" workbookViewId="0">
      <selection activeCell="K1" sqref="K1"/>
    </sheetView>
  </sheetViews>
  <sheetFormatPr defaultColWidth="9.109375" defaultRowHeight="14.4"/>
  <cols>
    <col min="1" max="1" width="8.33203125" style="712" customWidth="1"/>
    <col min="2" max="2" width="11.6640625" style="712" customWidth="1"/>
    <col min="3" max="4" width="9.109375" style="712"/>
    <col min="5" max="5" width="7.6640625" style="712" customWidth="1"/>
    <col min="6" max="6" width="5.5546875" style="712" customWidth="1"/>
    <col min="7" max="7" width="10" style="712" bestFit="1" customWidth="1"/>
    <col min="8" max="8" width="10.33203125" style="712" customWidth="1"/>
    <col min="9" max="9" width="5.88671875" style="712" customWidth="1"/>
    <col min="10" max="16" width="10.33203125" style="712" customWidth="1"/>
    <col min="17" max="17" width="2.6640625" style="727" customWidth="1"/>
    <col min="18" max="18" width="2.88671875" style="727" customWidth="1"/>
    <col min="19" max="16384" width="9.109375" style="712"/>
  </cols>
  <sheetData>
    <row r="1" spans="1:28" ht="33">
      <c r="A1" s="811" t="s">
        <v>805</v>
      </c>
      <c r="G1" s="727"/>
      <c r="H1" s="727"/>
      <c r="J1" s="774"/>
    </row>
    <row r="2" spans="1:28">
      <c r="A2" s="799"/>
      <c r="B2" s="800"/>
      <c r="C2" s="800"/>
      <c r="D2" s="800"/>
      <c r="E2" s="800"/>
      <c r="F2" s="800"/>
      <c r="G2" s="5"/>
      <c r="H2" s="5"/>
      <c r="I2" s="800"/>
      <c r="J2" s="799" t="s">
        <v>5</v>
      </c>
      <c r="K2" s="801" t="s">
        <v>1</v>
      </c>
      <c r="L2" s="801"/>
      <c r="M2" s="801"/>
      <c r="N2" s="801" t="s">
        <v>2</v>
      </c>
      <c r="O2" s="802"/>
      <c r="P2" s="802"/>
      <c r="Q2" s="803"/>
    </row>
    <row r="3" spans="1:28">
      <c r="A3" s="804" t="s">
        <v>4</v>
      </c>
      <c r="B3" s="804"/>
      <c r="C3" s="804"/>
      <c r="D3" s="804"/>
      <c r="E3" s="804"/>
      <c r="F3" s="804"/>
      <c r="G3" s="804"/>
      <c r="H3" s="804"/>
      <c r="I3" s="804"/>
      <c r="J3" s="805"/>
      <c r="K3" s="805" t="s">
        <v>25</v>
      </c>
      <c r="L3" s="805" t="s">
        <v>24</v>
      </c>
      <c r="M3" s="805" t="s">
        <v>3</v>
      </c>
      <c r="N3" s="805" t="s">
        <v>25</v>
      </c>
      <c r="O3" s="805" t="s">
        <v>24</v>
      </c>
      <c r="P3" s="805" t="s">
        <v>3</v>
      </c>
      <c r="Q3" s="803"/>
    </row>
    <row r="4" spans="1:28" s="4" customFormat="1">
      <c r="A4" s="800"/>
      <c r="B4" s="800"/>
      <c r="C4" s="800"/>
      <c r="D4" s="800"/>
      <c r="E4" s="800"/>
      <c r="F4" s="800"/>
      <c r="G4" s="800"/>
      <c r="H4" s="800"/>
      <c r="I4" s="800"/>
      <c r="J4" s="806">
        <v>2767.0708866935015</v>
      </c>
      <c r="K4" s="806">
        <v>1061.8829329986006</v>
      </c>
      <c r="L4" s="806">
        <v>1185.9575267509008</v>
      </c>
      <c r="M4" s="806">
        <v>2247.8404597495014</v>
      </c>
      <c r="N4" s="807">
        <v>217.39280759420012</v>
      </c>
      <c r="O4" s="807">
        <v>301.83761934979992</v>
      </c>
      <c r="P4" s="807">
        <v>519.2304269440001</v>
      </c>
      <c r="Q4" s="5"/>
      <c r="R4" s="5"/>
      <c r="V4" s="38"/>
      <c r="W4" s="39"/>
    </row>
    <row r="5" spans="1:28">
      <c r="A5" s="800"/>
      <c r="B5" s="800"/>
      <c r="C5" s="800"/>
      <c r="D5" s="800"/>
      <c r="E5" s="800"/>
      <c r="F5" s="800"/>
      <c r="G5" s="5"/>
      <c r="H5" s="5"/>
      <c r="I5" s="800"/>
      <c r="J5" s="806">
        <v>2858.9758443084002</v>
      </c>
      <c r="K5" s="807">
        <v>972.5794821078</v>
      </c>
      <c r="L5" s="807">
        <v>906.05977752769991</v>
      </c>
      <c r="M5" s="806">
        <v>1878.6392596354999</v>
      </c>
      <c r="N5" s="807">
        <v>423.68571404880009</v>
      </c>
      <c r="O5" s="807">
        <v>556.65087062409998</v>
      </c>
      <c r="P5" s="807">
        <v>980.33658467290002</v>
      </c>
      <c r="U5" s="4"/>
      <c r="V5" s="38"/>
      <c r="W5" s="39"/>
      <c r="X5" s="4"/>
      <c r="Y5" s="4"/>
      <c r="Z5" s="4"/>
      <c r="AA5" s="352"/>
      <c r="AB5" s="4"/>
    </row>
    <row r="6" spans="1:28">
      <c r="A6" s="800"/>
      <c r="B6" s="800"/>
      <c r="C6" s="800"/>
      <c r="D6" s="800"/>
      <c r="E6" s="5"/>
      <c r="F6" s="5"/>
      <c r="G6" s="5"/>
      <c r="H6" s="5"/>
      <c r="I6" s="800"/>
      <c r="J6" s="806">
        <v>5441.1230996366012</v>
      </c>
      <c r="K6" s="806">
        <v>1781.0547116351004</v>
      </c>
      <c r="L6" s="806">
        <v>1693.9073272236001</v>
      </c>
      <c r="M6" s="806">
        <v>3474.9620388587005</v>
      </c>
      <c r="N6" s="807">
        <v>928.05818211200017</v>
      </c>
      <c r="O6" s="806">
        <v>1038.1028786659001</v>
      </c>
      <c r="P6" s="806">
        <v>1966.1610607779003</v>
      </c>
      <c r="U6" s="4"/>
      <c r="V6" s="38"/>
      <c r="W6" s="39"/>
      <c r="X6" s="4"/>
      <c r="Y6" s="4"/>
      <c r="Z6" s="4"/>
      <c r="AA6" s="4"/>
      <c r="AB6" s="4"/>
    </row>
    <row r="7" spans="1:28">
      <c r="A7" s="800"/>
      <c r="B7" s="800"/>
      <c r="C7" s="800"/>
      <c r="D7" s="800"/>
      <c r="E7" s="5"/>
      <c r="F7" s="5"/>
      <c r="G7" s="5"/>
      <c r="H7" s="5"/>
      <c r="I7" s="800"/>
      <c r="J7" s="806">
        <v>8819.8311812367992</v>
      </c>
      <c r="K7" s="806">
        <v>2372.4136532824</v>
      </c>
      <c r="L7" s="806">
        <v>2183.0564418438998</v>
      </c>
      <c r="M7" s="806">
        <v>4555.4700951263003</v>
      </c>
      <c r="N7" s="806">
        <v>2209.0692359852997</v>
      </c>
      <c r="O7" s="806">
        <v>2055.2918501251997</v>
      </c>
      <c r="P7" s="806">
        <v>4264.3610861104989</v>
      </c>
      <c r="U7" s="4"/>
      <c r="V7" s="38"/>
      <c r="W7" s="39"/>
      <c r="X7" s="4"/>
      <c r="Y7" s="4"/>
      <c r="Z7" s="4"/>
      <c r="AA7" s="4"/>
      <c r="AB7" s="4"/>
    </row>
    <row r="8" spans="1:28">
      <c r="A8" s="800"/>
      <c r="B8" s="800"/>
      <c r="C8" s="800"/>
      <c r="D8" s="800"/>
      <c r="E8" s="5"/>
      <c r="F8" s="808"/>
      <c r="G8" s="809" t="s">
        <v>1</v>
      </c>
      <c r="H8" s="800"/>
      <c r="I8" s="800"/>
      <c r="J8" s="806">
        <v>16114.214943701299</v>
      </c>
      <c r="K8" s="806">
        <v>3071.6934701392001</v>
      </c>
      <c r="L8" s="806">
        <v>3300.7009775469</v>
      </c>
      <c r="M8" s="806">
        <v>6372.3944476860997</v>
      </c>
      <c r="N8" s="806">
        <v>6239.4110846780004</v>
      </c>
      <c r="O8" s="806">
        <v>3502.4094113372003</v>
      </c>
      <c r="P8" s="806">
        <v>9741.8204960151998</v>
      </c>
      <c r="U8" s="4"/>
      <c r="V8" s="38"/>
      <c r="W8" s="39"/>
      <c r="X8" s="4"/>
      <c r="Y8" s="4"/>
      <c r="Z8" s="4"/>
      <c r="AA8" s="4"/>
      <c r="AB8" s="4"/>
    </row>
    <row r="9" spans="1:28">
      <c r="A9" s="800"/>
      <c r="B9" s="800"/>
      <c r="C9" s="800"/>
      <c r="D9" s="800"/>
      <c r="E9" s="5"/>
      <c r="F9" s="810"/>
      <c r="G9" s="809" t="s">
        <v>2</v>
      </c>
      <c r="H9" s="800"/>
      <c r="I9" s="800"/>
      <c r="J9" s="806">
        <v>38304.695068676694</v>
      </c>
      <c r="K9" s="806">
        <v>3825.1392507823998</v>
      </c>
      <c r="L9" s="806">
        <v>5080.8393666244992</v>
      </c>
      <c r="M9" s="806">
        <v>8905.9786174068995</v>
      </c>
      <c r="N9" s="806">
        <v>22985.923805851693</v>
      </c>
      <c r="O9" s="806">
        <v>6412.7926454181006</v>
      </c>
      <c r="P9" s="806">
        <v>29398.716451269793</v>
      </c>
      <c r="U9" s="4"/>
      <c r="V9" s="38"/>
      <c r="W9" s="39"/>
      <c r="X9" s="4"/>
      <c r="Y9" s="4"/>
      <c r="Z9" s="4"/>
      <c r="AA9" s="4"/>
      <c r="AB9" s="4"/>
    </row>
    <row r="10" spans="1:28">
      <c r="A10" s="800"/>
      <c r="B10" s="800"/>
      <c r="C10" s="800"/>
      <c r="D10" s="800"/>
      <c r="E10" s="800"/>
      <c r="F10" s="800"/>
      <c r="G10" s="800"/>
      <c r="H10" s="800"/>
      <c r="I10" s="800"/>
      <c r="J10" s="806">
        <v>78917.998205861019</v>
      </c>
      <c r="K10" s="806">
        <v>4345.5436928961999</v>
      </c>
      <c r="L10" s="806">
        <v>6209.3069583063007</v>
      </c>
      <c r="M10" s="806">
        <v>10554.850651202501</v>
      </c>
      <c r="N10" s="806">
        <v>55500.758031346704</v>
      </c>
      <c r="O10" s="806">
        <v>12862.389523311804</v>
      </c>
      <c r="P10" s="806">
        <v>68363.147554658513</v>
      </c>
      <c r="U10" s="4"/>
      <c r="V10" s="38"/>
      <c r="W10" s="39"/>
      <c r="X10" s="4"/>
      <c r="Y10" s="4"/>
      <c r="Z10" s="4"/>
      <c r="AA10" s="4"/>
      <c r="AB10" s="4"/>
    </row>
    <row r="11" spans="1:28">
      <c r="A11" s="800"/>
      <c r="B11" s="800"/>
      <c r="C11" s="800"/>
      <c r="D11" s="800"/>
      <c r="E11" s="800"/>
      <c r="F11" s="800"/>
      <c r="G11" s="800"/>
      <c r="H11" s="800"/>
      <c r="I11" s="800"/>
      <c r="J11" s="806">
        <v>120480.1403151972</v>
      </c>
      <c r="K11" s="806">
        <v>5918.3560417468989</v>
      </c>
      <c r="L11" s="806">
        <v>7849.0001015434</v>
      </c>
      <c r="M11" s="806">
        <v>13767.356143290299</v>
      </c>
      <c r="N11" s="806">
        <v>85870.145838157507</v>
      </c>
      <c r="O11" s="806">
        <v>20842.638333749404</v>
      </c>
      <c r="P11" s="806">
        <v>106712.78417190691</v>
      </c>
      <c r="U11" s="4"/>
      <c r="V11" s="38"/>
      <c r="W11" s="39"/>
      <c r="X11" s="4"/>
      <c r="Y11" s="4"/>
      <c r="Z11" s="4"/>
      <c r="AA11" s="4"/>
      <c r="AB11" s="4"/>
    </row>
    <row r="12" spans="1:28">
      <c r="A12" s="800"/>
      <c r="B12" s="800"/>
      <c r="C12" s="800"/>
      <c r="D12" s="800"/>
      <c r="E12" s="800"/>
      <c r="F12" s="800"/>
      <c r="G12" s="800"/>
      <c r="H12" s="800"/>
      <c r="I12" s="800"/>
      <c r="J12" s="806">
        <v>193113.53432531015</v>
      </c>
      <c r="K12" s="806">
        <v>7887.2586912184006</v>
      </c>
      <c r="L12" s="806">
        <v>10246.728220691501</v>
      </c>
      <c r="M12" s="806">
        <v>18133.986911909902</v>
      </c>
      <c r="N12" s="806">
        <v>142719.91091054797</v>
      </c>
      <c r="O12" s="806">
        <v>32259.636502852292</v>
      </c>
      <c r="P12" s="806">
        <v>174979.54741340026</v>
      </c>
      <c r="U12" s="4"/>
      <c r="V12" s="38"/>
      <c r="W12" s="39"/>
      <c r="X12" s="4"/>
      <c r="Y12" s="4"/>
      <c r="Z12" s="4"/>
      <c r="AA12" s="4"/>
      <c r="AB12" s="4"/>
    </row>
    <row r="13" spans="1:28">
      <c r="A13" s="800"/>
      <c r="B13" s="800"/>
      <c r="C13" s="800"/>
      <c r="D13" s="800"/>
      <c r="E13" s="800"/>
      <c r="F13" s="800"/>
      <c r="G13" s="800"/>
      <c r="H13" s="800"/>
      <c r="I13" s="800"/>
      <c r="J13" s="806">
        <v>270554.72794115369</v>
      </c>
      <c r="K13" s="806">
        <v>11765.851928781303</v>
      </c>
      <c r="L13" s="806">
        <v>14849.954408732599</v>
      </c>
      <c r="M13" s="806">
        <v>26615.806337513903</v>
      </c>
      <c r="N13" s="806">
        <v>193641.85843120841</v>
      </c>
      <c r="O13" s="806">
        <v>50297.063172431386</v>
      </c>
      <c r="P13" s="806">
        <v>243938.92160363978</v>
      </c>
      <c r="U13" s="4"/>
      <c r="V13" s="38"/>
      <c r="W13" s="39"/>
      <c r="X13" s="4"/>
      <c r="Y13" s="4"/>
      <c r="Z13" s="4"/>
      <c r="AA13" s="4"/>
      <c r="AB13" s="4"/>
    </row>
    <row r="14" spans="1:28">
      <c r="A14" s="800"/>
      <c r="B14" s="800"/>
      <c r="C14" s="800"/>
      <c r="D14" s="800"/>
      <c r="E14" s="800"/>
      <c r="F14" s="800"/>
      <c r="G14" s="800"/>
      <c r="H14" s="800"/>
      <c r="I14" s="800"/>
      <c r="J14" s="806">
        <v>382307.51664351864</v>
      </c>
      <c r="K14" s="806">
        <v>17475.242886310702</v>
      </c>
      <c r="L14" s="806">
        <v>21193.454491115899</v>
      </c>
      <c r="M14" s="806">
        <v>38668.697377426601</v>
      </c>
      <c r="N14" s="806">
        <v>268187.78174103342</v>
      </c>
      <c r="O14" s="806">
        <v>75451.037525058622</v>
      </c>
      <c r="P14" s="806">
        <v>343638.81926609203</v>
      </c>
      <c r="U14" s="4"/>
      <c r="V14" s="38"/>
      <c r="W14" s="39"/>
      <c r="X14" s="4"/>
      <c r="Y14" s="4"/>
      <c r="Z14" s="4"/>
      <c r="AA14" s="4"/>
      <c r="AB14" s="4"/>
    </row>
    <row r="15" spans="1:28">
      <c r="A15" s="800"/>
      <c r="B15" s="800"/>
      <c r="C15" s="800"/>
      <c r="D15" s="800"/>
      <c r="E15" s="800"/>
      <c r="F15" s="800"/>
      <c r="G15" s="800"/>
      <c r="H15" s="800"/>
      <c r="I15" s="800"/>
      <c r="J15" s="806">
        <v>513235.32223016239</v>
      </c>
      <c r="K15" s="806">
        <v>21217.191554848694</v>
      </c>
      <c r="L15" s="806">
        <v>24268.383302970396</v>
      </c>
      <c r="M15" s="806">
        <v>45485.574857819091</v>
      </c>
      <c r="N15" s="806">
        <v>364296.16860912181</v>
      </c>
      <c r="O15" s="806">
        <v>103453.57876322149</v>
      </c>
      <c r="P15" s="806">
        <v>467749.74737234332</v>
      </c>
      <c r="U15" s="4"/>
      <c r="V15" s="38"/>
      <c r="W15" s="39"/>
      <c r="X15" s="4"/>
      <c r="Y15" s="4"/>
      <c r="Z15" s="4"/>
      <c r="AA15" s="4"/>
      <c r="AB15" s="4"/>
    </row>
    <row r="16" spans="1:28">
      <c r="A16" s="800"/>
      <c r="B16" s="800"/>
      <c r="C16" s="800"/>
      <c r="D16" s="800"/>
      <c r="E16" s="800"/>
      <c r="F16" s="800"/>
      <c r="G16" s="800"/>
      <c r="H16" s="800"/>
      <c r="I16" s="800"/>
      <c r="J16" s="806">
        <v>494947.58473678585</v>
      </c>
      <c r="K16" s="806">
        <v>23409.859833511298</v>
      </c>
      <c r="L16" s="806">
        <v>24071.001153135599</v>
      </c>
      <c r="M16" s="806">
        <v>47480.860986646898</v>
      </c>
      <c r="N16" s="806">
        <v>341970.84685721464</v>
      </c>
      <c r="O16" s="806">
        <v>105495.87689292432</v>
      </c>
      <c r="P16" s="806">
        <v>447466.72375013895</v>
      </c>
      <c r="U16" s="4"/>
      <c r="V16" s="38"/>
      <c r="W16" s="39"/>
      <c r="X16" s="4"/>
      <c r="Y16" s="4"/>
      <c r="Z16" s="4"/>
      <c r="AA16" s="4"/>
      <c r="AB16" s="4"/>
    </row>
    <row r="17" spans="1:28">
      <c r="A17" s="800"/>
      <c r="B17" s="800"/>
      <c r="C17" s="800"/>
      <c r="D17" s="800"/>
      <c r="E17" s="800"/>
      <c r="F17" s="800"/>
      <c r="G17" s="800"/>
      <c r="H17" s="800"/>
      <c r="I17" s="800"/>
      <c r="J17" s="806">
        <v>292628.61428929161</v>
      </c>
      <c r="K17" s="806">
        <v>24673.911545578103</v>
      </c>
      <c r="L17" s="806">
        <v>24837.248542639201</v>
      </c>
      <c r="M17" s="806">
        <v>49511.160088217308</v>
      </c>
      <c r="N17" s="806">
        <v>198655.19662028598</v>
      </c>
      <c r="O17" s="806">
        <v>44462.257580788311</v>
      </c>
      <c r="P17" s="806">
        <v>243117.45420107429</v>
      </c>
      <c r="U17" s="4"/>
      <c r="V17" s="38"/>
      <c r="W17" s="39"/>
      <c r="X17" s="4"/>
      <c r="Y17" s="4"/>
      <c r="Z17" s="4"/>
      <c r="AA17" s="4"/>
      <c r="AB17" s="4"/>
    </row>
    <row r="18" spans="1:28">
      <c r="A18" s="800"/>
      <c r="B18" s="800"/>
      <c r="C18" s="800"/>
      <c r="D18" s="800"/>
      <c r="E18" s="800"/>
      <c r="F18" s="800"/>
      <c r="G18" s="800"/>
      <c r="H18" s="800"/>
      <c r="I18" s="800"/>
      <c r="J18" s="806">
        <v>114243.44928911698</v>
      </c>
      <c r="K18" s="806">
        <v>26321.431212846797</v>
      </c>
      <c r="L18" s="806">
        <v>25014.058668587</v>
      </c>
      <c r="M18" s="806">
        <v>51335.489881433794</v>
      </c>
      <c r="N18" s="806">
        <v>37699.475070855893</v>
      </c>
      <c r="O18" s="806">
        <v>25208.4843368273</v>
      </c>
      <c r="P18" s="806">
        <v>62907.959407683193</v>
      </c>
      <c r="U18" s="4"/>
      <c r="V18" s="38"/>
      <c r="W18" s="39"/>
      <c r="X18" s="4"/>
      <c r="Y18" s="4"/>
      <c r="Z18" s="4"/>
      <c r="AA18" s="4"/>
      <c r="AB18" s="4"/>
    </row>
    <row r="19" spans="1:28">
      <c r="A19" s="800"/>
      <c r="B19" s="800"/>
      <c r="C19" s="800"/>
      <c r="D19" s="800"/>
      <c r="E19" s="800"/>
      <c r="F19" s="800"/>
      <c r="G19" s="800"/>
      <c r="H19" s="800"/>
      <c r="I19" s="800"/>
      <c r="J19" s="806">
        <v>132050.7045107364</v>
      </c>
      <c r="K19" s="806">
        <v>31781.978947535401</v>
      </c>
      <c r="L19" s="806">
        <v>30916.950879365202</v>
      </c>
      <c r="M19" s="806">
        <v>62698.929826900603</v>
      </c>
      <c r="N19" s="806">
        <v>35888.196833538488</v>
      </c>
      <c r="O19" s="806">
        <v>33463.577850297297</v>
      </c>
      <c r="P19" s="806">
        <v>69351.774683835785</v>
      </c>
      <c r="U19" s="4"/>
      <c r="V19" s="38"/>
      <c r="W19" s="39"/>
      <c r="X19" s="4"/>
      <c r="Y19" s="4"/>
      <c r="Z19" s="4"/>
      <c r="AA19" s="4"/>
      <c r="AB19" s="4"/>
    </row>
    <row r="20" spans="1:28">
      <c r="A20" s="800"/>
      <c r="B20" s="800"/>
      <c r="C20" s="800"/>
      <c r="D20" s="800"/>
      <c r="E20" s="800"/>
      <c r="F20" s="800"/>
      <c r="G20" s="800"/>
      <c r="H20" s="800"/>
      <c r="I20" s="800"/>
      <c r="J20" s="806">
        <v>170415.53771133441</v>
      </c>
      <c r="K20" s="806">
        <v>38302.5023214467</v>
      </c>
      <c r="L20" s="806">
        <v>36981.048166975001</v>
      </c>
      <c r="M20" s="806">
        <v>75283.550488421693</v>
      </c>
      <c r="N20" s="806">
        <v>49336.5275080707</v>
      </c>
      <c r="O20" s="806">
        <v>45795.459714842022</v>
      </c>
      <c r="P20" s="806">
        <v>95131.987222912721</v>
      </c>
      <c r="U20" s="4"/>
      <c r="V20" s="38"/>
      <c r="W20" s="39"/>
      <c r="X20" s="4"/>
      <c r="Y20" s="4"/>
      <c r="Z20" s="4"/>
      <c r="AA20" s="4"/>
      <c r="AB20" s="4"/>
    </row>
    <row r="21" spans="1:28" s="4" customFormat="1">
      <c r="A21" s="800"/>
      <c r="B21" s="800"/>
      <c r="C21" s="800"/>
      <c r="D21" s="800"/>
      <c r="E21" s="800"/>
      <c r="F21" s="800"/>
      <c r="G21" s="800"/>
      <c r="H21" s="800"/>
      <c r="I21" s="800"/>
      <c r="J21" s="806">
        <v>200735.73208690551</v>
      </c>
      <c r="K21" s="806">
        <v>43352.412656678709</v>
      </c>
      <c r="L21" s="806">
        <v>41211.038874076505</v>
      </c>
      <c r="M21" s="806">
        <v>84563.451530755206</v>
      </c>
      <c r="N21" s="806">
        <v>60233.172971842396</v>
      </c>
      <c r="O21" s="806">
        <v>55939.107584307894</v>
      </c>
      <c r="P21" s="806">
        <v>116172.28055615029</v>
      </c>
      <c r="Q21" s="5"/>
      <c r="R21" s="5"/>
      <c r="V21" s="38"/>
      <c r="W21" s="39"/>
    </row>
    <row r="22" spans="1:28">
      <c r="A22" s="1462" t="s">
        <v>3</v>
      </c>
      <c r="B22" s="1463"/>
      <c r="C22" s="1463"/>
      <c r="D22" s="1463"/>
      <c r="E22" s="1463"/>
      <c r="F22" s="1463"/>
      <c r="G22" s="1463"/>
      <c r="H22" s="1463"/>
      <c r="I22" s="1463"/>
      <c r="J22" s="1465">
        <v>3037936.7733096275</v>
      </c>
      <c r="K22" s="1464">
        <v>269536.30481434468</v>
      </c>
      <c r="L22" s="1464">
        <v>281998.69518565608</v>
      </c>
      <c r="M22" s="1464">
        <v>551535.00000000081</v>
      </c>
      <c r="N22" s="1465">
        <v>1867003.5802534937</v>
      </c>
      <c r="O22" s="1464">
        <v>619398.19305613253</v>
      </c>
      <c r="P22" s="1465">
        <v>2486401.7733096262</v>
      </c>
      <c r="Q22" s="5"/>
      <c r="R22" s="712"/>
      <c r="U22" s="4"/>
      <c r="V22" s="38"/>
      <c r="W22" s="39"/>
      <c r="X22" s="4"/>
      <c r="Y22" s="4"/>
      <c r="Z22" s="4"/>
      <c r="AA22" s="4"/>
      <c r="AB22" s="4"/>
    </row>
    <row r="23" spans="1:28">
      <c r="R23" s="1446"/>
      <c r="S23" s="1446"/>
      <c r="T23" s="1446"/>
      <c r="U23" s="1446"/>
      <c r="V23" s="1446"/>
    </row>
    <row r="24" spans="1:28" s="673" customFormat="1" ht="18">
      <c r="A24" s="675" t="s">
        <v>117</v>
      </c>
      <c r="B24" s="675"/>
      <c r="C24" s="1459"/>
      <c r="D24" s="675"/>
      <c r="E24" s="675"/>
      <c r="F24" s="676"/>
      <c r="G24" s="256"/>
      <c r="H24" s="340"/>
      <c r="I24" s="256"/>
      <c r="J24" s="340"/>
      <c r="K24" s="340"/>
      <c r="L24" s="677"/>
      <c r="M24" s="340"/>
      <c r="N24" s="340"/>
      <c r="O24" s="677"/>
      <c r="P24" s="340"/>
      <c r="Q24" s="340"/>
      <c r="R24" s="340"/>
      <c r="S24" s="340"/>
      <c r="T24" s="340"/>
      <c r="U24" s="340"/>
      <c r="V24" s="340"/>
      <c r="W24" s="340"/>
    </row>
  </sheetData>
  <dataConsolidate/>
  <conditionalFormatting sqref="D24">
    <cfRule type="expression" dxfId="381" priority="1">
      <formula>$B24="   "</formula>
    </cfRule>
    <cfRule type="expression" dxfId="380" priority="2">
      <formula>OR(TRIM($B24)="",TRIM($B23)="")</formula>
    </cfRule>
  </conditionalFormatting>
  <conditionalFormatting sqref="C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{112EF5C3-B157-4367-A66D-0A0692367DEA}</x14:id>
        </ext>
      </extLst>
    </cfRule>
  </conditionalFormatting>
  <conditionalFormatting sqref="B24:C24 E24:F24">
    <cfRule type="expression" dxfId="379" priority="4">
      <formula>$B24="   "</formula>
    </cfRule>
    <cfRule type="expression" dxfId="378" priority="5">
      <formula>OR(TRIM($B24)="",TRIM(#REF!)="")</formula>
    </cfRule>
  </conditionalFormatting>
  <hyperlinks>
    <hyperlink ref="A24" r:id="rId1" display="See www.haad.ae/statistics_ar for notes on the data"/>
    <hyperlink ref="A24:E24" r:id="rId2" display="Please see www.haad.ae/statistics for notes on the data"/>
    <hyperlink ref="J24:L24" r:id="rId3" display=" www.haad.ae/statistics-ar لقراءة الملاحظات يرجى الرجوع إلى الكتاب الإحصائي  "/>
  </hyperlinks>
  <pageMargins left="0.7" right="0.7" top="0.75" bottom="0.75" header="0.3" footer="0.3"/>
  <pageSetup paperSize="9" orientation="portrait" r:id="rId4"/>
  <drawing r:id="rId5"/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2EF5C3-B157-4367-A66D-0A0692367DEA}">
            <x14:dataBar gradient="0" negativeBarColorSameAsPositive="1" axisPosition="none">
              <x14:cfvo type="min"/>
              <x14:cfvo type="max"/>
            </x14:dataBar>
          </x14:cfRule>
          <xm:sqref>C24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showGridLines="0" zoomScale="85" zoomScaleNormal="85" workbookViewId="0"/>
  </sheetViews>
  <sheetFormatPr defaultColWidth="9.109375" defaultRowHeight="14.4"/>
  <cols>
    <col min="1" max="1" width="1.6640625" style="727" customWidth="1"/>
    <col min="2" max="2" width="18.109375" style="727" customWidth="1"/>
    <col min="3" max="5" width="21.109375" style="1" customWidth="1"/>
    <col min="6" max="6" width="6.33203125" style="727" customWidth="1"/>
    <col min="7" max="11" width="7.33203125" style="727" customWidth="1"/>
    <col min="12" max="12" width="4.109375" style="727" customWidth="1"/>
    <col min="13" max="13" width="6.5546875" style="727" customWidth="1"/>
    <col min="14" max="14" width="5.44140625" style="727" customWidth="1"/>
    <col min="15" max="16384" width="9.109375" style="727"/>
  </cols>
  <sheetData>
    <row r="1" spans="2:2" ht="33">
      <c r="B1" s="811" t="s">
        <v>806</v>
      </c>
    </row>
    <row r="2" spans="2:2">
      <c r="B2" s="774"/>
    </row>
    <row r="3" spans="2:2">
      <c r="B3" s="774"/>
    </row>
    <row r="4" spans="2:2">
      <c r="B4" s="774"/>
    </row>
    <row r="5" spans="2:2">
      <c r="B5" s="774"/>
    </row>
    <row r="6" spans="2:2">
      <c r="B6" s="774"/>
    </row>
    <row r="7" spans="2:2">
      <c r="B7" s="774"/>
    </row>
    <row r="8" spans="2:2">
      <c r="B8" s="774"/>
    </row>
    <row r="9" spans="2:2">
      <c r="B9" s="774"/>
    </row>
    <row r="10" spans="2:2">
      <c r="B10" s="774"/>
    </row>
    <row r="11" spans="2:2">
      <c r="B11" s="774"/>
    </row>
    <row r="12" spans="2:2">
      <c r="B12" s="774"/>
    </row>
    <row r="13" spans="2:2">
      <c r="B13" s="774"/>
    </row>
    <row r="14" spans="2:2">
      <c r="B14" s="774"/>
    </row>
    <row r="15" spans="2:2">
      <c r="B15" s="774"/>
    </row>
    <row r="16" spans="2:2">
      <c r="B16" s="774"/>
    </row>
    <row r="17" spans="1:24">
      <c r="B17" s="774"/>
    </row>
    <row r="18" spans="1:24">
      <c r="E18" s="727"/>
    </row>
    <row r="19" spans="1:24" ht="33" customHeight="1">
      <c r="B19" s="812" t="s">
        <v>236</v>
      </c>
      <c r="C19" s="813" t="s">
        <v>1</v>
      </c>
      <c r="D19" s="814" t="s">
        <v>2</v>
      </c>
      <c r="E19" s="815" t="s">
        <v>3</v>
      </c>
      <c r="F19" s="5"/>
    </row>
    <row r="20" spans="1:24" ht="40.5" customHeight="1">
      <c r="B20" s="816" t="s">
        <v>0</v>
      </c>
      <c r="C20" s="817">
        <v>293860.00000000023</v>
      </c>
      <c r="D20" s="818">
        <v>1596707.1608300582</v>
      </c>
      <c r="E20" s="818">
        <v>1890567.1608300584</v>
      </c>
      <c r="F20" s="5"/>
    </row>
    <row r="21" spans="1:24" ht="40.5" customHeight="1">
      <c r="B21" s="819" t="s">
        <v>2187</v>
      </c>
      <c r="C21" s="820">
        <v>226285.00000000134</v>
      </c>
      <c r="D21" s="820">
        <v>570420.91536401573</v>
      </c>
      <c r="E21" s="820">
        <v>796705.91536401701</v>
      </c>
      <c r="F21" s="5"/>
    </row>
    <row r="22" spans="1:24" ht="40.5" customHeight="1">
      <c r="B22" s="816" t="s">
        <v>2192</v>
      </c>
      <c r="C22" s="817">
        <v>31389.999999999392</v>
      </c>
      <c r="D22" s="817">
        <v>319273.69711555174</v>
      </c>
      <c r="E22" s="817">
        <v>350663.69711555116</v>
      </c>
      <c r="F22" s="5"/>
    </row>
    <row r="23" spans="1:24" ht="40.5" customHeight="1">
      <c r="B23" s="821" t="s">
        <v>3</v>
      </c>
      <c r="C23" s="822">
        <v>551535.00000000093</v>
      </c>
      <c r="D23" s="823">
        <v>2486401.7733096257</v>
      </c>
      <c r="E23" s="823">
        <v>3037936.7733096266</v>
      </c>
      <c r="F23" s="5"/>
    </row>
    <row r="24" spans="1:24" ht="18">
      <c r="B24" s="46"/>
      <c r="C24" s="47"/>
      <c r="D24" s="48"/>
      <c r="E24" s="47"/>
    </row>
    <row r="25" spans="1:24" ht="18">
      <c r="B25" s="43"/>
      <c r="C25" s="44"/>
      <c r="D25" s="45"/>
      <c r="E25" s="44"/>
    </row>
    <row r="26" spans="1:24" ht="18">
      <c r="B26" s="40"/>
      <c r="C26" s="41"/>
      <c r="D26" s="42"/>
      <c r="E26" s="41"/>
    </row>
    <row r="27" spans="1:24" s="673" customFormat="1" ht="18">
      <c r="A27" s="675" t="s">
        <v>117</v>
      </c>
      <c r="B27" s="675"/>
      <c r="C27" s="1459"/>
      <c r="D27" s="675"/>
      <c r="E27" s="675"/>
      <c r="F27" s="676"/>
      <c r="G27" s="256"/>
      <c r="H27" s="340"/>
      <c r="I27" s="256"/>
      <c r="J27" s="677"/>
      <c r="K27" s="340"/>
      <c r="L27" s="340"/>
      <c r="M27" s="677"/>
      <c r="N27" s="340"/>
      <c r="O27" s="340"/>
      <c r="P27" s="677"/>
      <c r="Q27" s="340"/>
      <c r="R27" s="340"/>
      <c r="S27" s="340"/>
      <c r="T27" s="340"/>
      <c r="U27" s="340"/>
      <c r="V27" s="340"/>
      <c r="W27" s="340"/>
      <c r="X27" s="340"/>
    </row>
    <row r="28" spans="1:24" ht="18">
      <c r="B28" s="40"/>
      <c r="C28" s="41"/>
      <c r="D28" s="42"/>
      <c r="E28" s="41"/>
    </row>
    <row r="29" spans="1:24" ht="18">
      <c r="B29" s="43"/>
      <c r="C29" s="44"/>
      <c r="D29" s="45"/>
      <c r="E29" s="44"/>
    </row>
    <row r="30" spans="1:24" ht="18">
      <c r="B30" s="40"/>
      <c r="C30" s="41"/>
      <c r="D30" s="42"/>
      <c r="E30" s="41"/>
    </row>
    <row r="31" spans="1:24" ht="18">
      <c r="B31" s="43"/>
      <c r="C31" s="44"/>
      <c r="D31" s="45"/>
      <c r="E31" s="44"/>
    </row>
    <row r="32" spans="1:24" ht="18">
      <c r="B32" s="40"/>
      <c r="C32" s="41"/>
      <c r="D32" s="42"/>
      <c r="E32" s="41"/>
    </row>
    <row r="33" spans="2:5" ht="18">
      <c r="B33" s="43"/>
      <c r="C33" s="44"/>
      <c r="D33" s="45"/>
      <c r="E33" s="44"/>
    </row>
    <row r="34" spans="2:5" ht="18">
      <c r="B34" s="40"/>
      <c r="C34" s="41"/>
      <c r="D34" s="42"/>
      <c r="E34" s="41"/>
    </row>
    <row r="35" spans="2:5" ht="18">
      <c r="B35" s="43"/>
      <c r="C35" s="44"/>
      <c r="D35" s="45"/>
      <c r="E35" s="44"/>
    </row>
    <row r="36" spans="2:5" ht="18">
      <c r="B36" s="40"/>
      <c r="C36" s="41"/>
      <c r="D36" s="42"/>
      <c r="E36" s="41"/>
    </row>
    <row r="37" spans="2:5" ht="18">
      <c r="B37" s="43"/>
      <c r="C37" s="44"/>
      <c r="D37" s="45"/>
      <c r="E37" s="44"/>
    </row>
    <row r="38" spans="2:5" ht="18">
      <c r="B38" s="40"/>
      <c r="C38" s="41"/>
      <c r="D38" s="42"/>
      <c r="E38" s="41"/>
    </row>
  </sheetData>
  <conditionalFormatting sqref="D27">
    <cfRule type="expression" dxfId="377" priority="1">
      <formula>$B27="   "</formula>
    </cfRule>
    <cfRule type="expression" dxfId="376" priority="2">
      <formula>OR(TRIM($B27)="",TRIM($B26)="")</formula>
    </cfRule>
  </conditionalFormatting>
  <conditionalFormatting sqref="B27:C27 E27:F27">
    <cfRule type="expression" dxfId="375" priority="4">
      <formula>$B27="   "</formula>
    </cfRule>
    <cfRule type="expression" dxfId="374" priority="5">
      <formula>OR(TRIM($B27)="",TRIM(#REF!)="")</formula>
    </cfRule>
  </conditionalFormatting>
  <conditionalFormatting sqref="C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{0C7399EF-C48C-4EAF-A208-90B21955D9F2}</x14:id>
        </ext>
      </extLst>
    </cfRule>
  </conditionalFormatting>
  <hyperlinks>
    <hyperlink ref="A27" r:id="rId1" display="See www.haad.ae/statistics_ar for notes on the data"/>
    <hyperlink ref="A27:E27" r:id="rId2" display="Please see www.haad.ae/statistics for notes on the data"/>
    <hyperlink ref="J27:M27" r:id="rId3" display=" www.haad.ae/statistics-ar لقراءة الملاحظات يرجى الرجوع إلى الكتاب الإحصائي  "/>
  </hyperlinks>
  <pageMargins left="0.7" right="0.7" top="0.75" bottom="0.75" header="0.3" footer="0.3"/>
  <pageSetup paperSize="9" orientation="portrait" r:id="rId4"/>
  <drawing r:id="rId5"/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7399EF-C48C-4EAF-A208-90B21955D9F2}">
            <x14:dataBar gradient="0" negativeBarColorSameAsPositive="1" axisPosition="none">
              <x14:cfvo type="min"/>
              <x14:cfvo type="max"/>
            </x14:dataBar>
          </x14:cfRule>
          <xm:sqref>C27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39"/>
  <sheetViews>
    <sheetView showGridLines="0" zoomScale="70" zoomScaleNormal="70" workbookViewId="0"/>
  </sheetViews>
  <sheetFormatPr defaultColWidth="9.109375" defaultRowHeight="5.7" customHeight="1"/>
  <cols>
    <col min="1" max="1" width="26.44140625" style="727" customWidth="1"/>
    <col min="2" max="2" width="13.109375" style="1" bestFit="1" customWidth="1"/>
    <col min="3" max="3" width="10" style="1" bestFit="1" customWidth="1"/>
    <col min="4" max="5" width="12.109375" style="15" bestFit="1" customWidth="1"/>
    <col min="6" max="6" width="12.109375" style="15" customWidth="1"/>
    <col min="7" max="7" width="10.88671875" style="15" customWidth="1"/>
    <col min="8" max="8" width="9.109375" style="728" customWidth="1"/>
    <col min="9" max="9" width="2.5546875" style="15" customWidth="1"/>
    <col min="10" max="11" width="9.6640625" style="1" customWidth="1"/>
    <col min="12" max="12" width="10.44140625" style="1" customWidth="1"/>
    <col min="13" max="13" width="6.5546875" style="1" bestFit="1" customWidth="1"/>
    <col min="14" max="14" width="9" style="727" bestFit="1" customWidth="1"/>
    <col min="15" max="15" width="1.33203125" style="1" customWidth="1"/>
    <col min="16" max="16" width="16.33203125" style="15" customWidth="1"/>
    <col min="17" max="18" width="9.33203125" style="15" customWidth="1"/>
    <col min="19" max="19" width="9.33203125" style="727" customWidth="1"/>
    <col min="20" max="20" width="1.88671875" style="19" customWidth="1"/>
    <col min="21" max="22" width="9.6640625" style="17" customWidth="1"/>
    <col min="23" max="23" width="11.88671875" style="18" customWidth="1"/>
    <col min="24" max="24" width="1.5546875" style="17" customWidth="1"/>
    <col min="25" max="25" width="9.6640625" style="17" customWidth="1"/>
    <col min="26" max="26" width="9" style="17" customWidth="1"/>
    <col min="27" max="27" width="5.88671875" style="17" bestFit="1" customWidth="1"/>
    <col min="28" max="28" width="1.33203125" style="17" customWidth="1"/>
    <col min="29" max="29" width="7.44140625" style="1" customWidth="1"/>
    <col min="30" max="30" width="6.5546875" style="1" customWidth="1"/>
    <col min="31" max="31" width="10.5546875" style="1" customWidth="1"/>
    <col min="32" max="32" width="9.109375" style="727"/>
    <col min="33" max="34" width="10.109375" style="15" customWidth="1"/>
    <col min="35" max="35" width="9.109375" style="727"/>
    <col min="36" max="36" width="12.5546875" style="727" bestFit="1" customWidth="1"/>
    <col min="37" max="37" width="8.109375" style="727" bestFit="1" customWidth="1"/>
    <col min="38" max="38" width="11.5546875" style="727" bestFit="1" customWidth="1"/>
    <col min="39" max="39" width="11.5546875" style="727" customWidth="1"/>
    <col min="40" max="40" width="16.6640625" style="727" bestFit="1" customWidth="1"/>
    <col min="41" max="41" width="7" style="727" bestFit="1" customWidth="1"/>
    <col min="42" max="43" width="8" style="727" bestFit="1" customWidth="1"/>
    <col min="44" max="16384" width="9.109375" style="727"/>
  </cols>
  <sheetData>
    <row r="1" spans="1:38" ht="39" customHeight="1">
      <c r="A1" s="725" t="s">
        <v>430</v>
      </c>
      <c r="H1" s="16"/>
      <c r="I1" s="1"/>
      <c r="N1" s="15"/>
      <c r="O1" s="15"/>
      <c r="S1" s="15"/>
      <c r="T1" s="17"/>
      <c r="AB1" s="19"/>
      <c r="AC1" s="15"/>
      <c r="AD1" s="15"/>
      <c r="AE1" s="15"/>
      <c r="AG1" s="727"/>
      <c r="AH1" s="727"/>
    </row>
    <row r="2" spans="1:38" ht="27.75" customHeight="1">
      <c r="A2" s="20"/>
      <c r="B2" s="824" t="s">
        <v>3</v>
      </c>
      <c r="C2" s="825"/>
      <c r="D2" s="825"/>
      <c r="E2" s="825"/>
      <c r="F2" s="825"/>
      <c r="G2" s="825"/>
      <c r="H2" s="825"/>
      <c r="I2" s="826"/>
      <c r="J2" s="827" t="s">
        <v>35</v>
      </c>
      <c r="K2" s="825"/>
      <c r="L2" s="825"/>
      <c r="M2" s="825"/>
      <c r="N2" s="826"/>
      <c r="O2" s="826"/>
      <c r="P2" s="827" t="s">
        <v>2188</v>
      </c>
      <c r="Q2" s="825"/>
      <c r="R2" s="825"/>
      <c r="S2" s="825"/>
      <c r="T2" s="826"/>
      <c r="U2" s="827" t="s">
        <v>36</v>
      </c>
      <c r="V2" s="827"/>
      <c r="W2" s="827"/>
      <c r="X2" s="827"/>
      <c r="Y2" s="825"/>
      <c r="Z2" s="825"/>
      <c r="AA2" s="825"/>
      <c r="AB2" s="825"/>
      <c r="AC2" s="825"/>
      <c r="AD2" s="825"/>
      <c r="AE2" s="825"/>
      <c r="AF2" s="825"/>
      <c r="AG2" s="727"/>
      <c r="AH2" s="727"/>
    </row>
    <row r="3" spans="1:38" ht="24" customHeight="1">
      <c r="A3" s="20"/>
      <c r="B3" s="828" t="s">
        <v>37</v>
      </c>
      <c r="C3" s="829"/>
      <c r="D3" s="829"/>
      <c r="E3" s="829"/>
      <c r="F3" s="829"/>
      <c r="G3" s="830" t="s">
        <v>38</v>
      </c>
      <c r="H3" s="830"/>
      <c r="I3" s="21"/>
      <c r="J3" s="831" t="s">
        <v>37</v>
      </c>
      <c r="K3" s="22"/>
      <c r="L3" s="22"/>
      <c r="M3" s="22"/>
      <c r="N3" s="22"/>
      <c r="O3" s="21"/>
      <c r="P3" s="831"/>
      <c r="Q3" s="22"/>
      <c r="R3" s="22"/>
      <c r="S3" s="22"/>
      <c r="T3" s="21"/>
      <c r="U3" s="832" t="s">
        <v>1</v>
      </c>
      <c r="V3" s="833"/>
      <c r="W3" s="826"/>
      <c r="X3" s="826"/>
      <c r="Y3" s="832" t="s">
        <v>2</v>
      </c>
      <c r="Z3" s="834"/>
      <c r="AA3" s="835"/>
      <c r="AB3" s="835"/>
      <c r="AC3" s="826" t="s">
        <v>2190</v>
      </c>
      <c r="AD3" s="826"/>
      <c r="AE3" s="826"/>
      <c r="AF3" s="836"/>
      <c r="AH3" s="727"/>
    </row>
    <row r="4" spans="1:38" s="5" customFormat="1" ht="75" customHeight="1">
      <c r="A4" s="20"/>
      <c r="B4" s="837">
        <v>2012</v>
      </c>
      <c r="C4" s="837">
        <v>2013</v>
      </c>
      <c r="D4" s="837">
        <v>2014</v>
      </c>
      <c r="E4" s="837">
        <v>2015</v>
      </c>
      <c r="F4" s="837">
        <v>2016</v>
      </c>
      <c r="G4" s="838" t="s">
        <v>1</v>
      </c>
      <c r="H4" s="838" t="s">
        <v>39</v>
      </c>
      <c r="I4" s="23"/>
      <c r="J4" s="837" t="s">
        <v>0</v>
      </c>
      <c r="K4" s="837" t="s">
        <v>2187</v>
      </c>
      <c r="L4" s="837" t="s">
        <v>2192</v>
      </c>
      <c r="M4" s="837" t="s">
        <v>2189</v>
      </c>
      <c r="N4" s="837" t="s">
        <v>28</v>
      </c>
      <c r="O4" s="23"/>
      <c r="P4" s="839" t="s">
        <v>3</v>
      </c>
      <c r="Q4" s="839" t="s">
        <v>0</v>
      </c>
      <c r="R4" s="839" t="s">
        <v>2187</v>
      </c>
      <c r="S4" s="839" t="s">
        <v>2192</v>
      </c>
      <c r="T4" s="23"/>
      <c r="U4" s="837" t="s">
        <v>25</v>
      </c>
      <c r="V4" s="837" t="s">
        <v>24</v>
      </c>
      <c r="W4" s="837" t="s">
        <v>2189</v>
      </c>
      <c r="X4" s="24"/>
      <c r="Y4" s="840" t="s">
        <v>25</v>
      </c>
      <c r="Z4" s="840" t="s">
        <v>24</v>
      </c>
      <c r="AA4" s="837" t="s">
        <v>2189</v>
      </c>
      <c r="AB4" s="23"/>
      <c r="AC4" s="840" t="s">
        <v>25</v>
      </c>
      <c r="AD4" s="840" t="s">
        <v>24</v>
      </c>
      <c r="AE4" s="837" t="s">
        <v>2189</v>
      </c>
      <c r="AF4" s="840"/>
      <c r="AH4" s="25"/>
      <c r="AI4" s="841"/>
      <c r="AK4" s="25"/>
    </row>
    <row r="5" spans="1:38" s="5" customFormat="1" ht="24" customHeight="1">
      <c r="A5" s="842" t="s">
        <v>40</v>
      </c>
      <c r="B5" s="844">
        <v>34358</v>
      </c>
      <c r="C5" s="844">
        <v>35945</v>
      </c>
      <c r="D5" s="844">
        <v>38035</v>
      </c>
      <c r="E5" s="844">
        <v>38818</v>
      </c>
      <c r="F5" s="843">
        <v>39731</v>
      </c>
      <c r="G5" s="845">
        <v>0.42113211346303892</v>
      </c>
      <c r="H5" s="846">
        <v>0.51013062847650448</v>
      </c>
      <c r="I5" s="847"/>
      <c r="J5" s="844">
        <v>25179</v>
      </c>
      <c r="K5" s="844">
        <v>12925</v>
      </c>
      <c r="L5" s="844">
        <v>1413</v>
      </c>
      <c r="M5" s="848">
        <v>17</v>
      </c>
      <c r="N5" s="848">
        <v>197</v>
      </c>
      <c r="O5" s="844"/>
      <c r="P5" s="849">
        <v>13.078284034435574</v>
      </c>
      <c r="Q5" s="849">
        <v>13.318225621217868</v>
      </c>
      <c r="R5" s="849">
        <v>16.223050125207795</v>
      </c>
      <c r="S5" s="849">
        <v>4.0295018036451831</v>
      </c>
      <c r="T5" s="847"/>
      <c r="U5" s="844">
        <v>8581</v>
      </c>
      <c r="V5" s="844">
        <v>8151</v>
      </c>
      <c r="W5" s="844"/>
      <c r="X5" s="844"/>
      <c r="Y5" s="844">
        <v>11640</v>
      </c>
      <c r="Z5" s="844">
        <v>11271</v>
      </c>
      <c r="AA5" s="844"/>
      <c r="AB5" s="844"/>
      <c r="AC5" s="848">
        <v>47</v>
      </c>
      <c r="AD5" s="848">
        <v>41</v>
      </c>
      <c r="AE5" s="850"/>
      <c r="AF5" s="844"/>
      <c r="AH5" s="25"/>
      <c r="AI5" s="841"/>
    </row>
    <row r="6" spans="1:38" s="5" customFormat="1" ht="24" customHeight="1">
      <c r="A6" s="842" t="s">
        <v>41</v>
      </c>
      <c r="B6" s="844">
        <v>2923</v>
      </c>
      <c r="C6" s="844">
        <v>3015</v>
      </c>
      <c r="D6" s="844">
        <v>3153</v>
      </c>
      <c r="E6" s="844">
        <v>3163</v>
      </c>
      <c r="F6" s="843">
        <v>3283</v>
      </c>
      <c r="G6" s="845">
        <v>0.34115138592750532</v>
      </c>
      <c r="H6" s="846">
        <v>0.69296375266524524</v>
      </c>
      <c r="I6" s="847"/>
      <c r="J6" s="844">
        <v>1919</v>
      </c>
      <c r="K6" s="848">
        <v>994</v>
      </c>
      <c r="L6" s="848">
        <v>159</v>
      </c>
      <c r="M6" s="848">
        <v>75</v>
      </c>
      <c r="N6" s="848">
        <v>136</v>
      </c>
      <c r="O6" s="847"/>
      <c r="P6" s="849">
        <v>1.0806676520865821</v>
      </c>
      <c r="Q6" s="849">
        <v>1.0150393171737198</v>
      </c>
      <c r="R6" s="849">
        <v>1.2476372784879339</v>
      </c>
      <c r="S6" s="849">
        <v>0.4534258929791819</v>
      </c>
      <c r="T6" s="847"/>
      <c r="U6" s="850">
        <v>683</v>
      </c>
      <c r="V6" s="850">
        <v>437</v>
      </c>
      <c r="W6" s="850">
        <v>0</v>
      </c>
      <c r="X6" s="850">
        <f>SUM(X13:X33)</f>
        <v>0</v>
      </c>
      <c r="Y6" s="851">
        <v>1591</v>
      </c>
      <c r="Z6" s="850">
        <v>570</v>
      </c>
      <c r="AA6" s="850">
        <v>0</v>
      </c>
      <c r="AB6" s="850">
        <v>0</v>
      </c>
      <c r="AC6" s="850">
        <v>1</v>
      </c>
      <c r="AD6" s="850"/>
      <c r="AE6" s="850">
        <v>1</v>
      </c>
      <c r="AF6" s="850">
        <f>SUM(AF13:AF33)</f>
        <v>0</v>
      </c>
      <c r="AG6" s="852"/>
      <c r="AH6" s="26"/>
      <c r="AI6" s="853"/>
    </row>
    <row r="7" spans="1:38" s="27" customFormat="1" ht="24" customHeight="1">
      <c r="A7" s="854" t="s">
        <v>42</v>
      </c>
      <c r="B7" s="855">
        <v>104</v>
      </c>
      <c r="C7" s="856">
        <v>149</v>
      </c>
      <c r="D7" s="856">
        <v>159</v>
      </c>
      <c r="E7" s="856">
        <v>190</v>
      </c>
      <c r="F7" s="857">
        <v>167</v>
      </c>
      <c r="G7" s="845">
        <v>0.32335329341317365</v>
      </c>
      <c r="H7" s="846">
        <v>0.41916167664670656</v>
      </c>
      <c r="I7" s="858"/>
      <c r="J7" s="49">
        <v>111</v>
      </c>
      <c r="K7" s="49">
        <v>50</v>
      </c>
      <c r="L7" s="49">
        <v>6</v>
      </c>
      <c r="M7" s="49">
        <v>0</v>
      </c>
      <c r="N7" s="49">
        <v>0</v>
      </c>
      <c r="O7" s="858"/>
      <c r="P7" s="859">
        <v>4.1856734673417222</v>
      </c>
      <c r="Q7" s="859">
        <v>4.38908659549229</v>
      </c>
      <c r="R7" s="859">
        <v>3.8535645472061657</v>
      </c>
      <c r="S7" s="859">
        <v>4.2283298097251585</v>
      </c>
      <c r="T7" s="858"/>
      <c r="U7" s="49">
        <v>21</v>
      </c>
      <c r="V7" s="49">
        <v>19</v>
      </c>
      <c r="W7" s="49">
        <v>14</v>
      </c>
      <c r="X7" s="49"/>
      <c r="Y7" s="49">
        <v>40</v>
      </c>
      <c r="Z7" s="49">
        <v>32</v>
      </c>
      <c r="AA7" s="49">
        <v>12</v>
      </c>
      <c r="AB7" s="49"/>
      <c r="AC7" s="49">
        <v>9</v>
      </c>
      <c r="AD7" s="49">
        <v>9</v>
      </c>
      <c r="AE7" s="850">
        <v>11</v>
      </c>
      <c r="AF7" s="49"/>
      <c r="AH7" s="860"/>
      <c r="AI7" s="861"/>
      <c r="AL7" s="862"/>
    </row>
    <row r="8" spans="1:38" s="5" customFormat="1" ht="24" customHeight="1">
      <c r="A8" s="854" t="s">
        <v>43</v>
      </c>
      <c r="B8" s="863">
        <v>135</v>
      </c>
      <c r="C8" s="863">
        <v>155</v>
      </c>
      <c r="D8" s="863">
        <v>191</v>
      </c>
      <c r="E8" s="863">
        <v>201</v>
      </c>
      <c r="F8" s="857">
        <v>191</v>
      </c>
      <c r="G8" s="845">
        <v>0.47643979057591623</v>
      </c>
      <c r="H8" s="846">
        <v>0.59162303664921467</v>
      </c>
      <c r="I8" s="847"/>
      <c r="J8" s="850">
        <v>128</v>
      </c>
      <c r="K8" s="850">
        <v>56</v>
      </c>
      <c r="L8" s="850">
        <v>3</v>
      </c>
      <c r="M8" s="850">
        <v>3</v>
      </c>
      <c r="N8" s="850">
        <v>1</v>
      </c>
      <c r="O8" s="850">
        <f t="shared" ref="O8" si="0">O13+O14</f>
        <v>0</v>
      </c>
      <c r="P8" s="849">
        <v>4.8073292894716975</v>
      </c>
      <c r="Q8" s="849">
        <v>5.083601413876643</v>
      </c>
      <c r="R8" s="849">
        <v>4.3326885880077368</v>
      </c>
      <c r="S8" s="849">
        <v>2.1231422505307855</v>
      </c>
      <c r="T8" s="847"/>
      <c r="U8" s="850">
        <v>52</v>
      </c>
      <c r="V8" s="850">
        <v>39</v>
      </c>
      <c r="W8" s="850">
        <v>0</v>
      </c>
      <c r="X8" s="850"/>
      <c r="Y8" s="850">
        <v>60</v>
      </c>
      <c r="Z8" s="850">
        <v>39</v>
      </c>
      <c r="AA8" s="850">
        <v>0</v>
      </c>
      <c r="AB8" s="850"/>
      <c r="AC8" s="850">
        <v>1</v>
      </c>
      <c r="AD8" s="850">
        <v>0</v>
      </c>
      <c r="AE8" s="850">
        <v>0</v>
      </c>
      <c r="AF8" s="850">
        <f t="shared" ref="AF8" si="1">AF13+AF14</f>
        <v>0</v>
      </c>
      <c r="AH8" s="25"/>
      <c r="AI8" s="841"/>
      <c r="AL8" s="864"/>
    </row>
    <row r="9" spans="1:38" s="5" customFormat="1" ht="24" customHeight="1">
      <c r="A9" s="854" t="s">
        <v>44</v>
      </c>
      <c r="B9" s="863">
        <v>217</v>
      </c>
      <c r="C9" s="863">
        <v>227</v>
      </c>
      <c r="D9" s="863">
        <v>293</v>
      </c>
      <c r="E9" s="863">
        <v>280</v>
      </c>
      <c r="F9" s="857">
        <v>277</v>
      </c>
      <c r="G9" s="845">
        <v>0.46570397111913359</v>
      </c>
      <c r="H9" s="846">
        <v>0.55956678700361007</v>
      </c>
      <c r="I9" s="847"/>
      <c r="J9" s="863">
        <v>186</v>
      </c>
      <c r="K9" s="863">
        <v>78</v>
      </c>
      <c r="L9" s="863">
        <v>3</v>
      </c>
      <c r="M9" s="863">
        <v>5</v>
      </c>
      <c r="N9" s="863">
        <v>5</v>
      </c>
      <c r="O9" s="847"/>
      <c r="P9" s="849">
        <v>6.9718859328987444</v>
      </c>
      <c r="Q9" s="849">
        <v>7.3871083045394972</v>
      </c>
      <c r="R9" s="849">
        <v>6.0348162475822047</v>
      </c>
      <c r="S9" s="849">
        <v>2.1231422505307855</v>
      </c>
      <c r="T9" s="847"/>
      <c r="U9" s="863">
        <v>70</v>
      </c>
      <c r="V9" s="863">
        <v>59</v>
      </c>
      <c r="W9" s="863">
        <v>0</v>
      </c>
      <c r="X9" s="863">
        <f t="shared" ref="X9:AF9" si="2">X13+X14+X15</f>
        <v>0</v>
      </c>
      <c r="Y9" s="863">
        <v>84</v>
      </c>
      <c r="Z9" s="863">
        <v>63</v>
      </c>
      <c r="AA9" s="863">
        <v>0</v>
      </c>
      <c r="AB9" s="863">
        <v>0</v>
      </c>
      <c r="AC9" s="863">
        <v>1</v>
      </c>
      <c r="AD9" s="863">
        <v>0</v>
      </c>
      <c r="AE9" s="850">
        <v>0</v>
      </c>
      <c r="AF9" s="863">
        <f t="shared" si="2"/>
        <v>0</v>
      </c>
      <c r="AH9" s="25"/>
      <c r="AI9" s="841"/>
    </row>
    <row r="10" spans="1:38" s="5" customFormat="1" ht="24" customHeight="1">
      <c r="A10" s="865" t="s">
        <v>45</v>
      </c>
      <c r="B10" s="863">
        <v>64</v>
      </c>
      <c r="C10" s="863">
        <v>59</v>
      </c>
      <c r="D10" s="863">
        <v>76</v>
      </c>
      <c r="E10" s="863">
        <v>74</v>
      </c>
      <c r="F10" s="857">
        <v>73</v>
      </c>
      <c r="G10" s="845">
        <v>0.45205479452054792</v>
      </c>
      <c r="H10" s="846">
        <v>0.56164383561643838</v>
      </c>
      <c r="I10" s="847"/>
      <c r="J10" s="863">
        <v>40</v>
      </c>
      <c r="K10" s="863">
        <v>29</v>
      </c>
      <c r="L10" s="863">
        <v>0</v>
      </c>
      <c r="M10" s="863">
        <v>3</v>
      </c>
      <c r="N10" s="863">
        <v>1</v>
      </c>
      <c r="O10" s="847"/>
      <c r="P10" s="849">
        <v>1.8373562205834235</v>
      </c>
      <c r="Q10" s="849">
        <v>1.5886254418364512</v>
      </c>
      <c r="R10" s="849">
        <v>2.2437137330754351</v>
      </c>
      <c r="S10" s="849">
        <v>0</v>
      </c>
      <c r="T10" s="847"/>
      <c r="U10" s="863">
        <v>18</v>
      </c>
      <c r="V10" s="863">
        <v>15</v>
      </c>
      <c r="W10" s="863">
        <v>0</v>
      </c>
      <c r="X10" s="863">
        <f t="shared" ref="X10" si="3">X16</f>
        <v>0</v>
      </c>
      <c r="Y10" s="863">
        <v>23</v>
      </c>
      <c r="Z10" s="863">
        <v>17</v>
      </c>
      <c r="AA10" s="863">
        <v>0</v>
      </c>
      <c r="AB10" s="863">
        <v>0</v>
      </c>
      <c r="AC10" s="863">
        <v>0</v>
      </c>
      <c r="AD10" s="863">
        <v>0</v>
      </c>
      <c r="AE10" s="850">
        <v>0</v>
      </c>
      <c r="AF10" s="863">
        <f>AF16</f>
        <v>0</v>
      </c>
      <c r="AG10" s="863">
        <f>AG16</f>
        <v>0</v>
      </c>
      <c r="AH10" s="25"/>
      <c r="AI10" s="841"/>
      <c r="AJ10" s="866"/>
    </row>
    <row r="11" spans="1:38" ht="24" customHeight="1">
      <c r="A11" s="867"/>
      <c r="B11" s="868"/>
      <c r="C11" s="869"/>
      <c r="D11" s="856"/>
      <c r="E11" s="856"/>
      <c r="F11" s="870"/>
      <c r="G11" s="845"/>
      <c r="H11" s="846"/>
      <c r="I11" s="855"/>
      <c r="J11" s="855"/>
      <c r="K11" s="855"/>
      <c r="L11" s="855"/>
      <c r="M11" s="855"/>
      <c r="N11" s="855"/>
      <c r="O11" s="855"/>
      <c r="P11" s="871"/>
      <c r="Q11" s="871"/>
      <c r="R11" s="871"/>
      <c r="S11" s="871"/>
      <c r="T11" s="855"/>
      <c r="U11" s="847"/>
      <c r="V11" s="847"/>
      <c r="W11" s="872"/>
      <c r="X11" s="847"/>
      <c r="Y11" s="847"/>
      <c r="Z11" s="872"/>
      <c r="AA11" s="872"/>
      <c r="AB11" s="872"/>
      <c r="AC11" s="872"/>
      <c r="AD11" s="872"/>
      <c r="AE11" s="850">
        <v>0</v>
      </c>
      <c r="AF11" s="873"/>
      <c r="AG11" s="727"/>
      <c r="AH11" s="25"/>
      <c r="AI11" s="874"/>
    </row>
    <row r="12" spans="1:38" ht="24" customHeight="1">
      <c r="A12" s="842" t="s">
        <v>46</v>
      </c>
      <c r="B12" s="868"/>
      <c r="C12" s="869"/>
      <c r="D12" s="856"/>
      <c r="E12" s="856"/>
      <c r="F12" s="869"/>
      <c r="G12" s="845"/>
      <c r="H12" s="846"/>
      <c r="I12" s="875"/>
      <c r="J12" s="875"/>
      <c r="K12" s="875"/>
      <c r="L12" s="875"/>
      <c r="M12" s="875"/>
      <c r="N12" s="875"/>
      <c r="O12" s="875"/>
      <c r="P12" s="876" t="s">
        <v>38</v>
      </c>
      <c r="Q12" s="876"/>
      <c r="R12" s="876"/>
      <c r="S12" s="876"/>
      <c r="T12" s="875"/>
      <c r="U12" s="875"/>
      <c r="V12" s="875"/>
      <c r="W12" s="875"/>
      <c r="X12" s="875"/>
      <c r="Y12" s="856"/>
      <c r="Z12" s="856"/>
      <c r="AA12" s="856"/>
      <c r="AB12" s="856"/>
      <c r="AC12" s="856"/>
      <c r="AD12" s="856"/>
      <c r="AE12" s="850">
        <v>0</v>
      </c>
      <c r="AF12" s="877"/>
      <c r="AG12" s="727"/>
      <c r="AH12" s="25"/>
      <c r="AI12" s="841"/>
    </row>
    <row r="13" spans="1:38" ht="24" customHeight="1">
      <c r="A13" s="854" t="s">
        <v>34</v>
      </c>
      <c r="B13" s="856">
        <v>94</v>
      </c>
      <c r="C13" s="856">
        <v>105</v>
      </c>
      <c r="D13" s="856">
        <v>143</v>
      </c>
      <c r="E13" s="856">
        <v>158</v>
      </c>
      <c r="F13" s="869">
        <v>150</v>
      </c>
      <c r="G13" s="845">
        <v>0.49333333333333335</v>
      </c>
      <c r="H13" s="846">
        <v>0.62</v>
      </c>
      <c r="I13" s="878"/>
      <c r="J13" s="856">
        <v>102</v>
      </c>
      <c r="K13" s="856">
        <v>41</v>
      </c>
      <c r="L13" s="856">
        <v>3</v>
      </c>
      <c r="M13" s="856">
        <v>3</v>
      </c>
      <c r="N13" s="856">
        <v>1</v>
      </c>
      <c r="O13" s="856"/>
      <c r="P13" s="845">
        <v>4.5689917758148034E-2</v>
      </c>
      <c r="Q13" s="845">
        <v>5.3152683689421575E-2</v>
      </c>
      <c r="R13" s="845">
        <v>4.124748490945674E-2</v>
      </c>
      <c r="S13" s="845">
        <v>1.8867924528301886E-2</v>
      </c>
      <c r="T13" s="878"/>
      <c r="U13" s="856">
        <v>45</v>
      </c>
      <c r="V13" s="856">
        <v>29</v>
      </c>
      <c r="W13" s="856"/>
      <c r="X13" s="856"/>
      <c r="Y13" s="856">
        <v>47</v>
      </c>
      <c r="Z13" s="856">
        <v>28</v>
      </c>
      <c r="AA13" s="856"/>
      <c r="AB13" s="856"/>
      <c r="AC13" s="856">
        <v>1</v>
      </c>
      <c r="AD13" s="856">
        <v>0</v>
      </c>
      <c r="AE13" s="850">
        <v>0</v>
      </c>
      <c r="AF13" s="856"/>
      <c r="AG13" s="727"/>
      <c r="AH13" s="25"/>
      <c r="AI13" s="841"/>
    </row>
    <row r="14" spans="1:38" ht="24" customHeight="1">
      <c r="A14" s="854" t="s">
        <v>33</v>
      </c>
      <c r="B14" s="856">
        <v>41</v>
      </c>
      <c r="C14" s="856">
        <v>50</v>
      </c>
      <c r="D14" s="856">
        <v>48</v>
      </c>
      <c r="E14" s="856">
        <v>43</v>
      </c>
      <c r="F14" s="869">
        <v>41</v>
      </c>
      <c r="G14" s="845">
        <v>0.41463414634146339</v>
      </c>
      <c r="H14" s="846">
        <v>0.48780487804878048</v>
      </c>
      <c r="I14" s="878"/>
      <c r="J14" s="856">
        <v>26</v>
      </c>
      <c r="K14" s="856">
        <v>15</v>
      </c>
      <c r="L14" s="856">
        <v>0</v>
      </c>
      <c r="M14" s="856">
        <v>0</v>
      </c>
      <c r="N14" s="856">
        <v>0</v>
      </c>
      <c r="O14" s="856"/>
      <c r="P14" s="845">
        <v>1.2488577520560463E-2</v>
      </c>
      <c r="Q14" s="845">
        <v>1.354872329338197E-2</v>
      </c>
      <c r="R14" s="845">
        <v>1.5090543259557344E-2</v>
      </c>
      <c r="S14" s="845">
        <v>0</v>
      </c>
      <c r="T14" s="878"/>
      <c r="U14" s="856">
        <v>7</v>
      </c>
      <c r="V14" s="856">
        <v>10</v>
      </c>
      <c r="W14" s="856"/>
      <c r="X14" s="856"/>
      <c r="Y14" s="856">
        <v>13</v>
      </c>
      <c r="Z14" s="856">
        <v>11</v>
      </c>
      <c r="AA14" s="856"/>
      <c r="AB14" s="856"/>
      <c r="AC14" s="856">
        <v>0</v>
      </c>
      <c r="AD14" s="856">
        <v>0</v>
      </c>
      <c r="AE14" s="850">
        <v>0</v>
      </c>
      <c r="AF14" s="856"/>
      <c r="AG14" s="727"/>
      <c r="AH14" s="25"/>
      <c r="AI14" s="841"/>
      <c r="AJ14" s="879"/>
    </row>
    <row r="15" spans="1:38" ht="24" customHeight="1">
      <c r="A15" s="854" t="s">
        <v>30</v>
      </c>
      <c r="B15" s="856">
        <v>82</v>
      </c>
      <c r="C15" s="856">
        <v>72</v>
      </c>
      <c r="D15" s="856">
        <v>102</v>
      </c>
      <c r="E15" s="856">
        <v>79</v>
      </c>
      <c r="F15" s="869">
        <v>86</v>
      </c>
      <c r="G15" s="845">
        <v>0.44186046511627908</v>
      </c>
      <c r="H15" s="846">
        <v>0.48837209302325579</v>
      </c>
      <c r="I15" s="878"/>
      <c r="J15" s="856">
        <v>58</v>
      </c>
      <c r="K15" s="856">
        <v>22</v>
      </c>
      <c r="L15" s="856">
        <v>0</v>
      </c>
      <c r="M15" s="856">
        <v>2</v>
      </c>
      <c r="N15" s="856">
        <v>4</v>
      </c>
      <c r="O15" s="856"/>
      <c r="P15" s="845">
        <v>2.6195552848004875E-2</v>
      </c>
      <c r="Q15" s="845">
        <v>3.0224075039082855E-2</v>
      </c>
      <c r="R15" s="845">
        <v>2.2132796780684104E-2</v>
      </c>
      <c r="S15" s="845">
        <v>0</v>
      </c>
      <c r="T15" s="878"/>
      <c r="U15" s="856">
        <v>18</v>
      </c>
      <c r="V15" s="856">
        <v>20</v>
      </c>
      <c r="W15" s="856"/>
      <c r="X15" s="856"/>
      <c r="Y15" s="856">
        <v>24</v>
      </c>
      <c r="Z15" s="856">
        <v>24</v>
      </c>
      <c r="AA15" s="856"/>
      <c r="AB15" s="856"/>
      <c r="AC15" s="856">
        <v>0</v>
      </c>
      <c r="AD15" s="856">
        <v>0</v>
      </c>
      <c r="AE15" s="850">
        <v>0</v>
      </c>
      <c r="AF15" s="856"/>
      <c r="AG15" s="727"/>
      <c r="AH15" s="25"/>
      <c r="AI15" s="841"/>
    </row>
    <row r="16" spans="1:38" ht="24" customHeight="1">
      <c r="A16" s="865" t="s">
        <v>47</v>
      </c>
      <c r="B16" s="856">
        <v>64</v>
      </c>
      <c r="C16" s="856">
        <v>59</v>
      </c>
      <c r="D16" s="856">
        <v>76</v>
      </c>
      <c r="E16" s="856">
        <v>74</v>
      </c>
      <c r="F16" s="869">
        <v>73</v>
      </c>
      <c r="G16" s="845">
        <v>0.45205479452054792</v>
      </c>
      <c r="H16" s="846">
        <v>0.56164383561643838</v>
      </c>
      <c r="I16" s="878"/>
      <c r="J16" s="856">
        <v>40</v>
      </c>
      <c r="K16" s="856">
        <v>29</v>
      </c>
      <c r="L16" s="856">
        <v>0</v>
      </c>
      <c r="M16" s="856">
        <v>3</v>
      </c>
      <c r="N16" s="856">
        <v>1</v>
      </c>
      <c r="O16" s="856"/>
      <c r="P16" s="845">
        <v>2.2235759975632045E-2</v>
      </c>
      <c r="Q16" s="845">
        <v>2.0844189682126108E-2</v>
      </c>
      <c r="R16" s="845">
        <v>2.9175050301810865E-2</v>
      </c>
      <c r="S16" s="845">
        <v>0</v>
      </c>
      <c r="T16" s="878"/>
      <c r="U16" s="856">
        <v>18</v>
      </c>
      <c r="V16" s="856">
        <v>15</v>
      </c>
      <c r="W16" s="856"/>
      <c r="X16" s="856"/>
      <c r="Y16" s="856">
        <v>23</v>
      </c>
      <c r="Z16" s="856">
        <v>17</v>
      </c>
      <c r="AA16" s="856"/>
      <c r="AB16" s="856"/>
      <c r="AC16" s="856">
        <v>0</v>
      </c>
      <c r="AD16" s="856">
        <v>0</v>
      </c>
      <c r="AE16" s="850">
        <v>0</v>
      </c>
      <c r="AF16" s="856"/>
      <c r="AG16" s="727"/>
      <c r="AH16" s="25"/>
      <c r="AI16" s="841"/>
    </row>
    <row r="17" spans="1:35" ht="24" customHeight="1">
      <c r="A17" s="854" t="s">
        <v>31</v>
      </c>
      <c r="B17" s="856">
        <v>33</v>
      </c>
      <c r="C17" s="856">
        <v>19</v>
      </c>
      <c r="D17" s="856">
        <v>33</v>
      </c>
      <c r="E17" s="856">
        <v>32</v>
      </c>
      <c r="F17" s="869">
        <v>35</v>
      </c>
      <c r="G17" s="845">
        <v>0.4</v>
      </c>
      <c r="H17" s="846">
        <v>0.65714285714285714</v>
      </c>
      <c r="I17" s="878"/>
      <c r="J17" s="856">
        <v>16</v>
      </c>
      <c r="K17" s="856">
        <v>13</v>
      </c>
      <c r="L17" s="856">
        <v>5</v>
      </c>
      <c r="M17" s="856">
        <v>0</v>
      </c>
      <c r="N17" s="856">
        <v>1</v>
      </c>
      <c r="O17" s="856"/>
      <c r="P17" s="845">
        <v>1.0660980810234541E-2</v>
      </c>
      <c r="Q17" s="845">
        <v>8.3376758728504422E-3</v>
      </c>
      <c r="R17" s="845">
        <v>1.3078470824949699E-2</v>
      </c>
      <c r="S17" s="845">
        <v>3.1446540880503145E-2</v>
      </c>
      <c r="T17" s="878"/>
      <c r="U17" s="856">
        <v>10</v>
      </c>
      <c r="V17" s="856">
        <v>4</v>
      </c>
      <c r="W17" s="856"/>
      <c r="X17" s="856"/>
      <c r="Y17" s="856">
        <v>13</v>
      </c>
      <c r="Z17" s="856">
        <v>8</v>
      </c>
      <c r="AA17" s="856"/>
      <c r="AB17" s="856"/>
      <c r="AC17" s="856">
        <v>0</v>
      </c>
      <c r="AD17" s="856">
        <v>0</v>
      </c>
      <c r="AE17" s="850">
        <v>0</v>
      </c>
      <c r="AF17" s="856"/>
      <c r="AG17" s="727"/>
      <c r="AH17" s="25"/>
      <c r="AI17" s="841"/>
    </row>
    <row r="18" spans="1:35" ht="24" customHeight="1">
      <c r="A18" s="854" t="s">
        <v>8</v>
      </c>
      <c r="B18" s="856">
        <v>26</v>
      </c>
      <c r="C18" s="856">
        <v>36</v>
      </c>
      <c r="D18" s="856">
        <v>23</v>
      </c>
      <c r="E18" s="856">
        <v>26</v>
      </c>
      <c r="F18" s="869">
        <v>30</v>
      </c>
      <c r="G18" s="845">
        <v>0.73333333333333328</v>
      </c>
      <c r="H18" s="846">
        <v>0.66666666666666663</v>
      </c>
      <c r="I18" s="878"/>
      <c r="J18" s="856">
        <v>14</v>
      </c>
      <c r="K18" s="856">
        <v>12</v>
      </c>
      <c r="L18" s="856">
        <v>2</v>
      </c>
      <c r="M18" s="856">
        <v>1</v>
      </c>
      <c r="N18" s="856">
        <v>1</v>
      </c>
      <c r="O18" s="856"/>
      <c r="P18" s="845">
        <v>9.1379835516296071E-3</v>
      </c>
      <c r="Q18" s="845">
        <v>7.2954663887441372E-3</v>
      </c>
      <c r="R18" s="845">
        <v>1.2072434607645875E-2</v>
      </c>
      <c r="S18" s="845">
        <v>1.2578616352201259E-2</v>
      </c>
      <c r="T18" s="878"/>
      <c r="U18" s="856">
        <v>14</v>
      </c>
      <c r="V18" s="856">
        <v>8</v>
      </c>
      <c r="W18" s="856"/>
      <c r="X18" s="856"/>
      <c r="Y18" s="856">
        <v>6</v>
      </c>
      <c r="Z18" s="856">
        <v>2</v>
      </c>
      <c r="AA18" s="856"/>
      <c r="AB18" s="856"/>
      <c r="AC18" s="856">
        <v>0</v>
      </c>
      <c r="AD18" s="856">
        <v>0</v>
      </c>
      <c r="AE18" s="850">
        <v>0</v>
      </c>
      <c r="AF18" s="856"/>
      <c r="AG18" s="727"/>
      <c r="AH18" s="25"/>
      <c r="AI18" s="841"/>
    </row>
    <row r="19" spans="1:35" ht="24" customHeight="1">
      <c r="A19" s="854" t="s">
        <v>9</v>
      </c>
      <c r="B19" s="856">
        <v>51</v>
      </c>
      <c r="C19" s="856">
        <v>46</v>
      </c>
      <c r="D19" s="856">
        <v>47</v>
      </c>
      <c r="E19" s="856">
        <v>55</v>
      </c>
      <c r="F19" s="869">
        <v>51</v>
      </c>
      <c r="G19" s="845">
        <v>0.74509803921568629</v>
      </c>
      <c r="H19" s="846">
        <v>0.94117647058823528</v>
      </c>
      <c r="I19" s="878"/>
      <c r="J19" s="856">
        <v>16</v>
      </c>
      <c r="K19" s="856">
        <v>12</v>
      </c>
      <c r="L19" s="856">
        <v>10</v>
      </c>
      <c r="M19" s="856">
        <v>9</v>
      </c>
      <c r="N19" s="856">
        <v>4</v>
      </c>
      <c r="O19" s="856"/>
      <c r="P19" s="845">
        <v>1.5534572037770332E-2</v>
      </c>
      <c r="Q19" s="845">
        <v>8.3376758728504422E-3</v>
      </c>
      <c r="R19" s="845">
        <v>1.2072434607645875E-2</v>
      </c>
      <c r="S19" s="845">
        <v>6.2893081761006289E-2</v>
      </c>
      <c r="T19" s="878"/>
      <c r="U19" s="856">
        <v>36</v>
      </c>
      <c r="V19" s="856">
        <v>2</v>
      </c>
      <c r="W19" s="856"/>
      <c r="X19" s="856"/>
      <c r="Y19" s="856">
        <v>12</v>
      </c>
      <c r="Z19" s="856">
        <v>1</v>
      </c>
      <c r="AA19" s="856"/>
      <c r="AB19" s="856"/>
      <c r="AC19" s="856">
        <v>0</v>
      </c>
      <c r="AD19" s="856">
        <v>0</v>
      </c>
      <c r="AE19" s="850">
        <v>0</v>
      </c>
      <c r="AF19" s="856"/>
      <c r="AG19" s="727"/>
      <c r="AH19" s="25"/>
      <c r="AI19" s="841"/>
    </row>
    <row r="20" spans="1:35" ht="24" customHeight="1">
      <c r="A20" s="854" t="s">
        <v>10</v>
      </c>
      <c r="B20" s="856">
        <v>126</v>
      </c>
      <c r="C20" s="856">
        <v>109</v>
      </c>
      <c r="D20" s="856">
        <v>126</v>
      </c>
      <c r="E20" s="856">
        <v>124</v>
      </c>
      <c r="F20" s="869">
        <v>123</v>
      </c>
      <c r="G20" s="845">
        <v>0.47154471544715448</v>
      </c>
      <c r="H20" s="846">
        <v>0.88617886178861793</v>
      </c>
      <c r="I20" s="878"/>
      <c r="J20" s="856">
        <v>69</v>
      </c>
      <c r="K20" s="856">
        <v>26</v>
      </c>
      <c r="L20" s="856">
        <v>15</v>
      </c>
      <c r="M20" s="856">
        <v>10</v>
      </c>
      <c r="N20" s="856">
        <v>3</v>
      </c>
      <c r="O20" s="856"/>
      <c r="P20" s="845">
        <v>3.746573256168139E-2</v>
      </c>
      <c r="Q20" s="845">
        <v>3.5956227201667537E-2</v>
      </c>
      <c r="R20" s="845">
        <v>2.6156941649899398E-2</v>
      </c>
      <c r="S20" s="845">
        <v>9.4339622641509441E-2</v>
      </c>
      <c r="T20" s="878"/>
      <c r="U20" s="856">
        <v>49</v>
      </c>
      <c r="V20" s="856">
        <v>9</v>
      </c>
      <c r="W20" s="856"/>
      <c r="X20" s="856"/>
      <c r="Y20" s="856">
        <v>60</v>
      </c>
      <c r="Z20" s="856">
        <v>5</v>
      </c>
      <c r="AA20" s="856"/>
      <c r="AB20" s="856"/>
      <c r="AC20" s="856">
        <v>0</v>
      </c>
      <c r="AD20" s="856">
        <v>0</v>
      </c>
      <c r="AE20" s="850">
        <v>0</v>
      </c>
      <c r="AF20" s="856"/>
      <c r="AG20" s="727"/>
      <c r="AH20" s="25"/>
      <c r="AI20" s="841"/>
    </row>
    <row r="21" spans="1:35" ht="24" customHeight="1">
      <c r="A21" s="854" t="s">
        <v>11</v>
      </c>
      <c r="B21" s="856">
        <v>195</v>
      </c>
      <c r="C21" s="856">
        <v>201</v>
      </c>
      <c r="D21" s="856">
        <v>201</v>
      </c>
      <c r="E21" s="856">
        <v>159</v>
      </c>
      <c r="F21" s="869">
        <v>186</v>
      </c>
      <c r="G21" s="845">
        <v>0.20430107526881722</v>
      </c>
      <c r="H21" s="846">
        <v>0.84408602150537637</v>
      </c>
      <c r="I21" s="878"/>
      <c r="J21" s="856">
        <v>98</v>
      </c>
      <c r="K21" s="856">
        <v>46</v>
      </c>
      <c r="L21" s="856">
        <v>20</v>
      </c>
      <c r="M21" s="856">
        <v>17</v>
      </c>
      <c r="N21" s="856">
        <v>5</v>
      </c>
      <c r="O21" s="856"/>
      <c r="P21" s="845">
        <v>5.6655498020103563E-2</v>
      </c>
      <c r="Q21" s="845">
        <v>5.1068264721208963E-2</v>
      </c>
      <c r="R21" s="845">
        <v>4.6277665995975853E-2</v>
      </c>
      <c r="S21" s="845">
        <v>0.12578616352201258</v>
      </c>
      <c r="T21" s="878"/>
      <c r="U21" s="856">
        <v>33</v>
      </c>
      <c r="V21" s="856">
        <v>5</v>
      </c>
      <c r="W21" s="856"/>
      <c r="X21" s="856"/>
      <c r="Y21" s="856">
        <v>124</v>
      </c>
      <c r="Z21" s="856">
        <v>23</v>
      </c>
      <c r="AA21" s="856"/>
      <c r="AB21" s="856"/>
      <c r="AC21" s="856">
        <v>0</v>
      </c>
      <c r="AD21" s="856">
        <v>1</v>
      </c>
      <c r="AE21" s="850">
        <v>0</v>
      </c>
      <c r="AF21" s="856"/>
      <c r="AG21" s="727"/>
      <c r="AH21" s="25"/>
      <c r="AI21" s="841"/>
    </row>
    <row r="22" spans="1:35" ht="24" customHeight="1">
      <c r="A22" s="854" t="s">
        <v>12</v>
      </c>
      <c r="B22" s="856">
        <v>175</v>
      </c>
      <c r="C22" s="856">
        <v>185</v>
      </c>
      <c r="D22" s="856">
        <v>204</v>
      </c>
      <c r="E22" s="856">
        <v>201</v>
      </c>
      <c r="F22" s="869">
        <v>180</v>
      </c>
      <c r="G22" s="845">
        <v>0.18888888888888888</v>
      </c>
      <c r="H22" s="846">
        <v>0.82777777777777772</v>
      </c>
      <c r="I22" s="878"/>
      <c r="J22" s="856">
        <v>105</v>
      </c>
      <c r="K22" s="856">
        <v>44</v>
      </c>
      <c r="L22" s="856">
        <v>15</v>
      </c>
      <c r="M22" s="856">
        <v>11</v>
      </c>
      <c r="N22" s="856">
        <v>5</v>
      </c>
      <c r="O22" s="856"/>
      <c r="P22" s="845">
        <v>5.4827901309777639E-2</v>
      </c>
      <c r="Q22" s="845">
        <v>5.471599791558103E-2</v>
      </c>
      <c r="R22" s="845">
        <v>4.4265593561368208E-2</v>
      </c>
      <c r="S22" s="845">
        <v>9.4339622641509441E-2</v>
      </c>
      <c r="T22" s="878"/>
      <c r="U22" s="856">
        <v>24</v>
      </c>
      <c r="V22" s="856">
        <v>10</v>
      </c>
      <c r="W22" s="856"/>
      <c r="X22" s="856"/>
      <c r="Y22" s="856">
        <v>125</v>
      </c>
      <c r="Z22" s="856">
        <v>21</v>
      </c>
      <c r="AA22" s="856"/>
      <c r="AB22" s="856"/>
      <c r="AC22" s="856">
        <v>0</v>
      </c>
      <c r="AD22" s="856">
        <v>0</v>
      </c>
      <c r="AE22" s="850">
        <v>0</v>
      </c>
      <c r="AF22" s="856"/>
      <c r="AG22" s="727"/>
      <c r="AH22" s="25"/>
      <c r="AI22" s="841"/>
    </row>
    <row r="23" spans="1:35" ht="24" customHeight="1">
      <c r="A23" s="854" t="s">
        <v>13</v>
      </c>
      <c r="B23" s="856">
        <v>154</v>
      </c>
      <c r="C23" s="856">
        <v>180</v>
      </c>
      <c r="D23" s="856">
        <v>178</v>
      </c>
      <c r="E23" s="856">
        <v>172</v>
      </c>
      <c r="F23" s="869">
        <v>192</v>
      </c>
      <c r="G23" s="845">
        <v>0.17708333333333334</v>
      </c>
      <c r="H23" s="846">
        <v>0.765625</v>
      </c>
      <c r="I23" s="878"/>
      <c r="J23" s="856">
        <v>106</v>
      </c>
      <c r="K23" s="856">
        <v>51</v>
      </c>
      <c r="L23" s="856">
        <v>18</v>
      </c>
      <c r="M23" s="856">
        <v>12</v>
      </c>
      <c r="N23" s="856">
        <v>5</v>
      </c>
      <c r="O23" s="856"/>
      <c r="P23" s="845">
        <v>5.8483094730429487E-2</v>
      </c>
      <c r="Q23" s="845">
        <v>5.5237102657634186E-2</v>
      </c>
      <c r="R23" s="845">
        <v>5.1307847082494973E-2</v>
      </c>
      <c r="S23" s="845">
        <v>0.11320754716981132</v>
      </c>
      <c r="T23" s="878"/>
      <c r="U23" s="856">
        <v>19</v>
      </c>
      <c r="V23" s="856">
        <v>15</v>
      </c>
      <c r="W23" s="856"/>
      <c r="X23" s="856"/>
      <c r="Y23" s="856">
        <v>128</v>
      </c>
      <c r="Z23" s="856">
        <v>30</v>
      </c>
      <c r="AA23" s="856"/>
      <c r="AB23" s="856"/>
      <c r="AC23" s="856">
        <v>0</v>
      </c>
      <c r="AD23" s="856">
        <v>0</v>
      </c>
      <c r="AE23" s="850">
        <v>0</v>
      </c>
      <c r="AF23" s="856"/>
      <c r="AG23" s="727"/>
      <c r="AH23" s="25"/>
      <c r="AI23" s="841"/>
    </row>
    <row r="24" spans="1:35" ht="24" customHeight="1">
      <c r="A24" s="865" t="s">
        <v>14</v>
      </c>
      <c r="B24" s="856">
        <v>194</v>
      </c>
      <c r="C24" s="856">
        <v>183</v>
      </c>
      <c r="D24" s="856">
        <v>177</v>
      </c>
      <c r="E24" s="856">
        <v>212</v>
      </c>
      <c r="F24" s="869">
        <v>180</v>
      </c>
      <c r="G24" s="845">
        <v>0.16111111111111112</v>
      </c>
      <c r="H24" s="846">
        <v>0.82777777777777772</v>
      </c>
      <c r="I24" s="878"/>
      <c r="J24" s="856">
        <v>97</v>
      </c>
      <c r="K24" s="856">
        <v>49</v>
      </c>
      <c r="L24" s="856">
        <v>12</v>
      </c>
      <c r="M24" s="856">
        <v>15</v>
      </c>
      <c r="N24" s="856">
        <v>7</v>
      </c>
      <c r="O24" s="856"/>
      <c r="P24" s="845">
        <v>5.4827901309777639E-2</v>
      </c>
      <c r="Q24" s="845">
        <v>5.0547159979155813E-2</v>
      </c>
      <c r="R24" s="845">
        <v>4.9295774647887321E-2</v>
      </c>
      <c r="S24" s="845">
        <v>7.5471698113207544E-2</v>
      </c>
      <c r="T24" s="878"/>
      <c r="U24" s="856">
        <v>20</v>
      </c>
      <c r="V24" s="856">
        <v>9</v>
      </c>
      <c r="W24" s="856"/>
      <c r="X24" s="856"/>
      <c r="Y24" s="856">
        <v>129</v>
      </c>
      <c r="Z24" s="856">
        <v>22</v>
      </c>
      <c r="AA24" s="856"/>
      <c r="AB24" s="856"/>
      <c r="AC24" s="856">
        <v>0</v>
      </c>
      <c r="AD24" s="856">
        <v>0</v>
      </c>
      <c r="AE24" s="850">
        <v>0</v>
      </c>
      <c r="AF24" s="856"/>
      <c r="AG24" s="727"/>
      <c r="AH24" s="25"/>
      <c r="AI24" s="841"/>
    </row>
    <row r="25" spans="1:35" ht="24" customHeight="1">
      <c r="A25" s="854" t="s">
        <v>15</v>
      </c>
      <c r="B25" s="856">
        <v>217</v>
      </c>
      <c r="C25" s="856">
        <v>220</v>
      </c>
      <c r="D25" s="856">
        <v>197</v>
      </c>
      <c r="E25" s="856">
        <v>220</v>
      </c>
      <c r="F25" s="869">
        <v>198</v>
      </c>
      <c r="G25" s="845">
        <v>0.15151515151515152</v>
      </c>
      <c r="H25" s="846">
        <v>0.80303030303030298</v>
      </c>
      <c r="I25" s="878"/>
      <c r="J25" s="856">
        <v>120</v>
      </c>
      <c r="K25" s="856">
        <v>47</v>
      </c>
      <c r="L25" s="856">
        <v>15</v>
      </c>
      <c r="M25" s="856">
        <v>13</v>
      </c>
      <c r="N25" s="856">
        <v>3</v>
      </c>
      <c r="O25" s="856"/>
      <c r="P25" s="845">
        <v>6.0310691440755404E-2</v>
      </c>
      <c r="Q25" s="845">
        <v>6.2532569046378328E-2</v>
      </c>
      <c r="R25" s="845">
        <v>4.7283702213279676E-2</v>
      </c>
      <c r="S25" s="845">
        <v>9.4339622641509441E-2</v>
      </c>
      <c r="T25" s="878"/>
      <c r="U25" s="856">
        <v>20</v>
      </c>
      <c r="V25" s="856">
        <v>10</v>
      </c>
      <c r="W25" s="856"/>
      <c r="X25" s="856"/>
      <c r="Y25" s="856">
        <v>139</v>
      </c>
      <c r="Z25" s="856">
        <v>29</v>
      </c>
      <c r="AA25" s="856"/>
      <c r="AB25" s="856"/>
      <c r="AC25" s="856">
        <v>0</v>
      </c>
      <c r="AD25" s="856">
        <v>0</v>
      </c>
      <c r="AE25" s="850">
        <v>0</v>
      </c>
      <c r="AF25" s="856"/>
      <c r="AG25" s="727"/>
      <c r="AH25" s="25"/>
      <c r="AI25" s="841"/>
    </row>
    <row r="26" spans="1:35" ht="24" customHeight="1">
      <c r="A26" s="854" t="s">
        <v>16</v>
      </c>
      <c r="B26" s="856">
        <v>235</v>
      </c>
      <c r="C26" s="856">
        <v>231</v>
      </c>
      <c r="D26" s="856">
        <v>200</v>
      </c>
      <c r="E26" s="856">
        <v>214</v>
      </c>
      <c r="F26" s="869">
        <v>225</v>
      </c>
      <c r="G26" s="845">
        <v>0.2088888888888889</v>
      </c>
      <c r="H26" s="846">
        <v>0.8</v>
      </c>
      <c r="I26" s="878"/>
      <c r="J26" s="856">
        <v>133</v>
      </c>
      <c r="K26" s="856">
        <v>68</v>
      </c>
      <c r="L26" s="856">
        <v>8</v>
      </c>
      <c r="M26" s="856">
        <v>10</v>
      </c>
      <c r="N26" s="856">
        <v>6</v>
      </c>
      <c r="O26" s="856"/>
      <c r="P26" s="845">
        <v>6.8534876637222047E-2</v>
      </c>
      <c r="Q26" s="845">
        <v>6.9306930693069313E-2</v>
      </c>
      <c r="R26" s="845">
        <v>6.8410462776659964E-2</v>
      </c>
      <c r="S26" s="845">
        <v>5.0314465408805034E-2</v>
      </c>
      <c r="T26" s="878"/>
      <c r="U26" s="856">
        <v>27</v>
      </c>
      <c r="V26" s="856">
        <v>20</v>
      </c>
      <c r="W26" s="856"/>
      <c r="X26" s="856"/>
      <c r="Y26" s="856">
        <v>153</v>
      </c>
      <c r="Z26" s="856">
        <v>25</v>
      </c>
      <c r="AA26" s="856"/>
      <c r="AB26" s="856"/>
      <c r="AC26" s="856">
        <v>0</v>
      </c>
      <c r="AD26" s="856">
        <v>0</v>
      </c>
      <c r="AE26" s="850">
        <v>0</v>
      </c>
      <c r="AF26" s="856"/>
      <c r="AG26" s="727"/>
      <c r="AH26" s="25"/>
      <c r="AI26" s="841"/>
    </row>
    <row r="27" spans="1:35" ht="24" customHeight="1">
      <c r="A27" s="854" t="s">
        <v>17</v>
      </c>
      <c r="B27" s="856">
        <v>240</v>
      </c>
      <c r="C27" s="856">
        <v>259</v>
      </c>
      <c r="D27" s="856">
        <v>237</v>
      </c>
      <c r="E27" s="856">
        <v>214</v>
      </c>
      <c r="F27" s="869">
        <v>262</v>
      </c>
      <c r="G27" s="845">
        <v>0.1717557251908397</v>
      </c>
      <c r="H27" s="846">
        <v>0.79770992366412219</v>
      </c>
      <c r="I27" s="878"/>
      <c r="J27" s="856">
        <v>159</v>
      </c>
      <c r="K27" s="856">
        <v>83</v>
      </c>
      <c r="L27" s="856">
        <v>9</v>
      </c>
      <c r="M27" s="856">
        <v>7</v>
      </c>
      <c r="N27" s="856">
        <v>4</v>
      </c>
      <c r="O27" s="856"/>
      <c r="P27" s="845">
        <v>7.9805056350898573E-2</v>
      </c>
      <c r="Q27" s="845">
        <v>8.2855653986451283E-2</v>
      </c>
      <c r="R27" s="845">
        <v>8.350100603621731E-2</v>
      </c>
      <c r="S27" s="845">
        <v>5.6603773584905662E-2</v>
      </c>
      <c r="T27" s="878"/>
      <c r="U27" s="856">
        <v>26</v>
      </c>
      <c r="V27" s="856">
        <v>19</v>
      </c>
      <c r="W27" s="856"/>
      <c r="X27" s="856"/>
      <c r="Y27" s="856">
        <v>183</v>
      </c>
      <c r="Z27" s="856">
        <v>34</v>
      </c>
      <c r="AA27" s="856"/>
      <c r="AB27" s="856"/>
      <c r="AC27" s="856">
        <v>0</v>
      </c>
      <c r="AD27" s="856">
        <v>0</v>
      </c>
      <c r="AE27" s="850">
        <v>0</v>
      </c>
      <c r="AF27" s="856"/>
      <c r="AG27" s="727"/>
      <c r="AH27" s="715"/>
      <c r="AI27" s="715"/>
    </row>
    <row r="28" spans="1:35" ht="24" customHeight="1">
      <c r="A28" s="865" t="s">
        <v>18</v>
      </c>
      <c r="B28" s="856">
        <v>192</v>
      </c>
      <c r="C28" s="856">
        <v>208</v>
      </c>
      <c r="D28" s="856">
        <v>205</v>
      </c>
      <c r="E28" s="856">
        <v>209</v>
      </c>
      <c r="F28" s="869">
        <v>242</v>
      </c>
      <c r="G28" s="845">
        <v>0.24793388429752067</v>
      </c>
      <c r="H28" s="846">
        <v>0.71487603305785119</v>
      </c>
      <c r="I28" s="878"/>
      <c r="J28" s="856">
        <v>150</v>
      </c>
      <c r="K28" s="856">
        <v>73</v>
      </c>
      <c r="L28" s="856">
        <v>6</v>
      </c>
      <c r="M28" s="856">
        <v>7</v>
      </c>
      <c r="N28" s="856">
        <v>6</v>
      </c>
      <c r="O28" s="856"/>
      <c r="P28" s="845">
        <v>7.3713067316478836E-2</v>
      </c>
      <c r="Q28" s="845">
        <v>7.8165711307972896E-2</v>
      </c>
      <c r="R28" s="845">
        <v>7.344064386317907E-2</v>
      </c>
      <c r="S28" s="845">
        <v>3.7735849056603772E-2</v>
      </c>
      <c r="T28" s="878"/>
      <c r="U28" s="856">
        <v>37</v>
      </c>
      <c r="V28" s="856">
        <v>23</v>
      </c>
      <c r="W28" s="856"/>
      <c r="X28" s="856"/>
      <c r="Y28" s="856">
        <v>136</v>
      </c>
      <c r="Z28" s="856">
        <v>46</v>
      </c>
      <c r="AA28" s="856"/>
      <c r="AB28" s="856"/>
      <c r="AC28" s="856">
        <v>0</v>
      </c>
      <c r="AD28" s="856">
        <v>0</v>
      </c>
      <c r="AE28" s="850">
        <v>0</v>
      </c>
      <c r="AF28" s="856"/>
      <c r="AG28" s="727"/>
      <c r="AH28" s="715"/>
      <c r="AI28" s="715"/>
    </row>
    <row r="29" spans="1:35" ht="24" customHeight="1">
      <c r="A29" s="854" t="s">
        <v>19</v>
      </c>
      <c r="B29" s="856">
        <v>168</v>
      </c>
      <c r="C29" s="856">
        <v>197</v>
      </c>
      <c r="D29" s="856">
        <v>218</v>
      </c>
      <c r="E29" s="856">
        <v>214</v>
      </c>
      <c r="F29" s="869">
        <v>228</v>
      </c>
      <c r="G29" s="845">
        <v>0.32894736842105265</v>
      </c>
      <c r="H29" s="846">
        <v>0.6271929824561403</v>
      </c>
      <c r="I29" s="878"/>
      <c r="J29" s="856">
        <v>145</v>
      </c>
      <c r="K29" s="856">
        <v>73</v>
      </c>
      <c r="L29" s="856">
        <v>3</v>
      </c>
      <c r="M29" s="856">
        <v>2</v>
      </c>
      <c r="N29" s="856">
        <v>5</v>
      </c>
      <c r="O29" s="856"/>
      <c r="P29" s="845">
        <v>6.9448674992385009E-2</v>
      </c>
      <c r="Q29" s="845">
        <v>7.5560187597707135E-2</v>
      </c>
      <c r="R29" s="845">
        <v>7.344064386317907E-2</v>
      </c>
      <c r="S29" s="845">
        <v>1.8867924528301886E-2</v>
      </c>
      <c r="T29" s="878"/>
      <c r="U29" s="856">
        <v>40</v>
      </c>
      <c r="V29" s="856">
        <v>35</v>
      </c>
      <c r="W29" s="856"/>
      <c r="X29" s="856"/>
      <c r="Y29" s="856">
        <v>103</v>
      </c>
      <c r="Z29" s="856">
        <v>50</v>
      </c>
      <c r="AA29" s="856"/>
      <c r="AB29" s="856"/>
      <c r="AC29" s="856">
        <v>0</v>
      </c>
      <c r="AD29" s="856">
        <v>0</v>
      </c>
      <c r="AE29" s="850">
        <v>0</v>
      </c>
      <c r="AF29" s="856"/>
      <c r="AG29" s="727"/>
      <c r="AH29" s="727"/>
    </row>
    <row r="30" spans="1:35" ht="24" customHeight="1">
      <c r="A30" s="854" t="s">
        <v>20</v>
      </c>
      <c r="B30" s="856">
        <v>190</v>
      </c>
      <c r="C30" s="856">
        <v>193</v>
      </c>
      <c r="D30" s="856">
        <v>205</v>
      </c>
      <c r="E30" s="856">
        <v>200</v>
      </c>
      <c r="F30" s="869">
        <v>219</v>
      </c>
      <c r="G30" s="845">
        <v>0.50228310502283102</v>
      </c>
      <c r="H30" s="846">
        <v>0.57077625570776258</v>
      </c>
      <c r="I30" s="878"/>
      <c r="J30" s="856">
        <v>119</v>
      </c>
      <c r="K30" s="856">
        <v>86</v>
      </c>
      <c r="L30" s="856">
        <v>7</v>
      </c>
      <c r="M30" s="856">
        <v>3</v>
      </c>
      <c r="N30" s="856">
        <v>4</v>
      </c>
      <c r="O30" s="856"/>
      <c r="P30" s="845">
        <v>6.6707279926896138E-2</v>
      </c>
      <c r="Q30" s="845">
        <v>6.2011464304325171E-2</v>
      </c>
      <c r="R30" s="845">
        <v>8.651911468812877E-2</v>
      </c>
      <c r="S30" s="845">
        <v>4.40251572327044E-2</v>
      </c>
      <c r="T30" s="878"/>
      <c r="U30" s="856">
        <v>60</v>
      </c>
      <c r="V30" s="856">
        <v>50</v>
      </c>
      <c r="W30" s="856"/>
      <c r="X30" s="856"/>
      <c r="Y30" s="856">
        <v>65</v>
      </c>
      <c r="Z30" s="856">
        <v>44</v>
      </c>
      <c r="AA30" s="856"/>
      <c r="AB30" s="856"/>
      <c r="AC30" s="856">
        <v>0</v>
      </c>
      <c r="AD30" s="856">
        <v>0</v>
      </c>
      <c r="AE30" s="850">
        <v>0</v>
      </c>
      <c r="AF30" s="856"/>
      <c r="AG30" s="727"/>
      <c r="AH30" s="727"/>
    </row>
    <row r="31" spans="1:35" ht="24" customHeight="1">
      <c r="A31" s="854" t="s">
        <v>21</v>
      </c>
      <c r="B31" s="856">
        <v>137</v>
      </c>
      <c r="C31" s="856">
        <v>140</v>
      </c>
      <c r="D31" s="856">
        <v>198</v>
      </c>
      <c r="E31" s="856">
        <v>188</v>
      </c>
      <c r="F31" s="869">
        <v>199</v>
      </c>
      <c r="G31" s="845">
        <v>0.51256281407035176</v>
      </c>
      <c r="H31" s="846">
        <v>0.50753768844221103</v>
      </c>
      <c r="I31" s="878"/>
      <c r="J31" s="856">
        <v>123</v>
      </c>
      <c r="K31" s="856">
        <v>63</v>
      </c>
      <c r="L31" s="856">
        <v>4</v>
      </c>
      <c r="M31" s="856">
        <v>3</v>
      </c>
      <c r="N31" s="856">
        <v>6</v>
      </c>
      <c r="O31" s="856"/>
      <c r="P31" s="845">
        <v>6.0615290892476394E-2</v>
      </c>
      <c r="Q31" s="845">
        <v>6.4095883272537776E-2</v>
      </c>
      <c r="R31" s="845">
        <v>6.3380281690140844E-2</v>
      </c>
      <c r="S31" s="845">
        <v>2.5157232704402517E-2</v>
      </c>
      <c r="T31" s="878"/>
      <c r="U31" s="856">
        <v>54</v>
      </c>
      <c r="V31" s="856">
        <v>48</v>
      </c>
      <c r="W31" s="856"/>
      <c r="X31" s="856"/>
      <c r="Y31" s="856">
        <v>47</v>
      </c>
      <c r="Z31" s="856">
        <v>50</v>
      </c>
      <c r="AA31" s="856"/>
      <c r="AB31" s="856"/>
      <c r="AC31" s="856">
        <v>0</v>
      </c>
      <c r="AD31" s="856">
        <v>0</v>
      </c>
      <c r="AE31" s="850">
        <v>0</v>
      </c>
      <c r="AF31" s="856"/>
      <c r="AG31" s="727"/>
      <c r="AH31" s="727"/>
    </row>
    <row r="32" spans="1:35" ht="24" customHeight="1">
      <c r="A32" s="865" t="s">
        <v>22</v>
      </c>
      <c r="B32" s="856">
        <v>131</v>
      </c>
      <c r="C32" s="856">
        <v>136</v>
      </c>
      <c r="D32" s="856">
        <v>146</v>
      </c>
      <c r="E32" s="856">
        <v>150</v>
      </c>
      <c r="F32" s="869">
        <v>162</v>
      </c>
      <c r="G32" s="845">
        <v>0.54320987654320985</v>
      </c>
      <c r="H32" s="846">
        <v>0.52469135802469136</v>
      </c>
      <c r="I32" s="878"/>
      <c r="J32" s="856">
        <v>98</v>
      </c>
      <c r="K32" s="856">
        <v>57</v>
      </c>
      <c r="L32" s="856">
        <v>2</v>
      </c>
      <c r="M32" s="856">
        <v>3</v>
      </c>
      <c r="N32" s="856">
        <v>2</v>
      </c>
      <c r="O32" s="856"/>
      <c r="P32" s="845">
        <v>4.9345111178799875E-2</v>
      </c>
      <c r="Q32" s="845">
        <v>5.1068264721208963E-2</v>
      </c>
      <c r="R32" s="845">
        <v>5.7344064386317908E-2</v>
      </c>
      <c r="S32" s="845">
        <v>1.2578616352201259E-2</v>
      </c>
      <c r="T32" s="878"/>
      <c r="U32" s="856">
        <v>55</v>
      </c>
      <c r="V32" s="856">
        <v>33</v>
      </c>
      <c r="W32" s="856"/>
      <c r="X32" s="856"/>
      <c r="Y32" s="856">
        <v>30</v>
      </c>
      <c r="Z32" s="856">
        <v>44</v>
      </c>
      <c r="AA32" s="856"/>
      <c r="AB32" s="856"/>
      <c r="AC32" s="856">
        <v>0</v>
      </c>
      <c r="AD32" s="856">
        <v>0</v>
      </c>
      <c r="AE32" s="850">
        <v>0</v>
      </c>
      <c r="AF32" s="856"/>
      <c r="AG32" s="727"/>
      <c r="AH32" s="727"/>
    </row>
    <row r="33" spans="1:34" ht="24" customHeight="1">
      <c r="A33" s="854" t="s">
        <v>23</v>
      </c>
      <c r="B33" s="856">
        <v>178</v>
      </c>
      <c r="C33" s="856">
        <v>186</v>
      </c>
      <c r="D33" s="856">
        <v>189</v>
      </c>
      <c r="E33" s="856">
        <v>219</v>
      </c>
      <c r="F33" s="869">
        <v>221</v>
      </c>
      <c r="G33" s="845">
        <v>0.60633484162895923</v>
      </c>
      <c r="H33" s="846">
        <v>0.46153846153846156</v>
      </c>
      <c r="I33" s="878"/>
      <c r="J33" s="856">
        <v>125</v>
      </c>
      <c r="K33" s="856">
        <v>84</v>
      </c>
      <c r="L33" s="856">
        <v>5</v>
      </c>
      <c r="M33" s="856">
        <v>5</v>
      </c>
      <c r="N33" s="856">
        <v>2</v>
      </c>
      <c r="O33" s="856"/>
      <c r="P33" s="845">
        <v>6.7316478830338103E-2</v>
      </c>
      <c r="Q33" s="845">
        <v>6.5138092756644089E-2</v>
      </c>
      <c r="R33" s="845">
        <v>8.4507042253521125E-2</v>
      </c>
      <c r="S33" s="845">
        <v>3.1446540880503145E-2</v>
      </c>
      <c r="T33" s="878"/>
      <c r="U33" s="856">
        <v>71</v>
      </c>
      <c r="V33" s="856">
        <v>63</v>
      </c>
      <c r="W33" s="856"/>
      <c r="X33" s="856"/>
      <c r="Y33" s="856">
        <v>31</v>
      </c>
      <c r="Z33" s="856">
        <v>56</v>
      </c>
      <c r="AA33" s="856"/>
      <c r="AB33" s="856"/>
      <c r="AC33" s="856">
        <v>0</v>
      </c>
      <c r="AD33" s="856">
        <v>0</v>
      </c>
      <c r="AE33" s="850">
        <v>0</v>
      </c>
      <c r="AF33" s="856"/>
      <c r="AG33" s="727"/>
      <c r="AH33" s="727"/>
    </row>
    <row r="34" spans="1:34" ht="20.25" customHeight="1">
      <c r="A34" s="880"/>
      <c r="B34" s="856"/>
      <c r="C34" s="869">
        <f>H34+I34+J34+K34</f>
        <v>0</v>
      </c>
      <c r="D34" s="846"/>
      <c r="E34" s="846"/>
      <c r="F34" s="846"/>
      <c r="G34" s="846"/>
      <c r="H34" s="878"/>
      <c r="I34" s="856"/>
      <c r="J34" s="856"/>
      <c r="K34" s="856"/>
      <c r="L34" s="856"/>
      <c r="M34" s="856"/>
      <c r="N34" s="856"/>
      <c r="O34" s="845"/>
      <c r="P34" s="845"/>
      <c r="Q34" s="845"/>
      <c r="R34" s="845"/>
      <c r="S34" s="878"/>
      <c r="T34" s="856"/>
      <c r="U34" s="856"/>
      <c r="V34" s="856"/>
      <c r="W34" s="856"/>
      <c r="X34" s="856"/>
      <c r="Y34" s="856"/>
      <c r="Z34" s="856"/>
      <c r="AA34" s="856"/>
      <c r="AB34" s="881"/>
      <c r="AC34" s="856"/>
      <c r="AD34" s="856"/>
      <c r="AE34" s="856"/>
      <c r="AG34" s="727"/>
      <c r="AH34" s="727"/>
    </row>
    <row r="35" spans="1:34" ht="17.25" customHeight="1">
      <c r="O35" s="882"/>
      <c r="P35" s="882"/>
      <c r="Q35" s="882"/>
      <c r="R35" s="882"/>
    </row>
    <row r="36" spans="1:34" ht="17.25" customHeight="1">
      <c r="O36" s="882"/>
    </row>
    <row r="37" spans="1:34" ht="17.25" customHeight="1"/>
    <row r="38" spans="1:34" s="673" customFormat="1" ht="18">
      <c r="A38" s="675" t="s">
        <v>117</v>
      </c>
      <c r="B38" s="675"/>
      <c r="C38" s="1459"/>
      <c r="D38" s="675"/>
      <c r="E38" s="675"/>
      <c r="F38" s="676"/>
      <c r="G38" s="256"/>
      <c r="H38" s="340"/>
      <c r="I38" s="256"/>
      <c r="J38" s="677"/>
      <c r="K38" s="340"/>
      <c r="L38" s="340"/>
      <c r="M38" s="677"/>
      <c r="N38" s="340"/>
      <c r="O38" s="340"/>
      <c r="P38" s="677"/>
      <c r="Q38" s="340"/>
      <c r="R38" s="340"/>
      <c r="S38" s="340"/>
      <c r="T38" s="340"/>
      <c r="U38" s="340"/>
      <c r="V38" s="340"/>
      <c r="W38" s="340"/>
      <c r="X38" s="340"/>
    </row>
    <row r="39" spans="1:34" ht="17.25" customHeight="1">
      <c r="D39" s="883"/>
      <c r="E39" s="883"/>
      <c r="F39" s="883"/>
    </row>
  </sheetData>
  <conditionalFormatting sqref="D38">
    <cfRule type="expression" dxfId="373" priority="1">
      <formula>$B38="   "</formula>
    </cfRule>
    <cfRule type="expression" dxfId="372" priority="2">
      <formula>OR(TRIM($B38)="",TRIM($B37)="")</formula>
    </cfRule>
  </conditionalFormatting>
  <conditionalFormatting sqref="C3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{89E91B7C-7148-4C1D-BCB9-AB22959F7BDC}</x14:id>
        </ext>
      </extLst>
    </cfRule>
  </conditionalFormatting>
  <conditionalFormatting sqref="B38:C38 E38:F38">
    <cfRule type="expression" dxfId="371" priority="4">
      <formula>$B38="   "</formula>
    </cfRule>
    <cfRule type="expression" dxfId="370" priority="5">
      <formula>OR(TRIM($B38)="",TRIM(#REF!)="")</formula>
    </cfRule>
  </conditionalFormatting>
  <hyperlinks>
    <hyperlink ref="A38" r:id="rId1" display="See www.haad.ae/statistics_ar for notes on the data"/>
    <hyperlink ref="A38:E38" r:id="rId2" display="Please see www.haad.ae/statistics for notes on the data"/>
    <hyperlink ref="J38:M38" r:id="rId3" display=" www.haad.ae/statistics-ar لقراءة الملاحظات يرجى الرجوع إلى الكتاب الإحصائي  "/>
  </hyperlinks>
  <pageMargins left="0.7" right="0.7" top="0.75" bottom="0.75" header="0.3" footer="0.3"/>
  <pageSetup paperSize="9" scale="47" orientation="landscape" r:id="rId4"/>
  <drawing r:id="rId5"/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E91B7C-7148-4C1D-BCB9-AB22959F7BDC}">
            <x14:dataBar gradient="0" negativeBarColorSameAsPositive="1" axisPosition="none">
              <x14:cfvo type="min"/>
              <x14:cfvo type="max"/>
            </x14:dataBar>
          </x14:cfRule>
          <xm:sqref>C38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43"/>
  <sheetViews>
    <sheetView showGridLines="0" workbookViewId="0"/>
  </sheetViews>
  <sheetFormatPr defaultRowHeight="14.4"/>
  <cols>
    <col min="13" max="18" width="9.109375" customWidth="1"/>
    <col min="19" max="19" width="10.44140625" bestFit="1" customWidth="1"/>
    <col min="20" max="20" width="4.5546875" customWidth="1"/>
  </cols>
  <sheetData>
    <row r="1" spans="1:20" ht="24.6">
      <c r="A1" s="713" t="s">
        <v>431</v>
      </c>
      <c r="M1" s="30"/>
      <c r="N1" s="28"/>
      <c r="O1" s="28"/>
      <c r="P1" s="28"/>
      <c r="Q1" s="28"/>
      <c r="R1" s="28"/>
      <c r="S1" s="31"/>
      <c r="T1" s="28"/>
    </row>
    <row r="2" spans="1:20">
      <c r="S2" s="31"/>
      <c r="T2" s="28"/>
    </row>
    <row r="3" spans="1:20">
      <c r="M3" s="378" t="s">
        <v>48</v>
      </c>
      <c r="N3" s="378" t="s">
        <v>3</v>
      </c>
      <c r="O3" s="379" t="s">
        <v>1</v>
      </c>
      <c r="P3" s="379" t="s">
        <v>49</v>
      </c>
      <c r="Q3" s="379" t="s">
        <v>2</v>
      </c>
      <c r="R3" s="379" t="s">
        <v>49</v>
      </c>
      <c r="S3" s="379" t="s">
        <v>50</v>
      </c>
      <c r="T3" s="380"/>
    </row>
    <row r="4" spans="1:20">
      <c r="M4" s="381">
        <v>1985</v>
      </c>
      <c r="N4" s="382">
        <v>18874</v>
      </c>
      <c r="O4" s="382">
        <v>6376</v>
      </c>
      <c r="P4" s="383">
        <v>46.9</v>
      </c>
      <c r="Q4" s="382">
        <v>12498</v>
      </c>
      <c r="R4" s="383">
        <v>29.1</v>
      </c>
      <c r="S4" s="384">
        <v>0.34</v>
      </c>
      <c r="T4" s="385"/>
    </row>
    <row r="5" spans="1:20">
      <c r="M5" s="386">
        <v>1986</v>
      </c>
      <c r="N5" s="387">
        <v>19700</v>
      </c>
      <c r="O5" s="387">
        <v>6328</v>
      </c>
      <c r="P5" s="388">
        <v>45.2</v>
      </c>
      <c r="Q5" s="387">
        <v>13372</v>
      </c>
      <c r="R5" s="388">
        <v>30.3</v>
      </c>
      <c r="S5" s="389">
        <v>0.32</v>
      </c>
      <c r="T5" s="390"/>
    </row>
    <row r="6" spans="1:20">
      <c r="M6" s="381">
        <v>1987</v>
      </c>
      <c r="N6" s="382">
        <v>20667</v>
      </c>
      <c r="O6" s="382">
        <v>6400</v>
      </c>
      <c r="P6" s="383">
        <v>43.8</v>
      </c>
      <c r="Q6" s="382">
        <v>14267</v>
      </c>
      <c r="R6" s="383">
        <v>30.7</v>
      </c>
      <c r="S6" s="384">
        <v>0.31</v>
      </c>
      <c r="T6" s="385"/>
    </row>
    <row r="7" spans="1:20">
      <c r="M7" s="386">
        <v>1988</v>
      </c>
      <c r="N7" s="387">
        <v>22113</v>
      </c>
      <c r="O7" s="387">
        <v>6668</v>
      </c>
      <c r="P7" s="388">
        <v>43.3</v>
      </c>
      <c r="Q7" s="387">
        <v>15445</v>
      </c>
      <c r="R7" s="388">
        <v>31.6</v>
      </c>
      <c r="S7" s="389">
        <v>0.3</v>
      </c>
      <c r="T7" s="390"/>
    </row>
    <row r="8" spans="1:20">
      <c r="M8" s="381">
        <v>1989</v>
      </c>
      <c r="N8" s="382">
        <v>21686</v>
      </c>
      <c r="O8" s="382">
        <v>6647</v>
      </c>
      <c r="P8" s="383">
        <v>41</v>
      </c>
      <c r="Q8" s="382">
        <v>15039</v>
      </c>
      <c r="R8" s="383">
        <v>29.2</v>
      </c>
      <c r="S8" s="384">
        <v>0.31</v>
      </c>
      <c r="T8" s="385"/>
    </row>
    <row r="9" spans="1:20">
      <c r="M9" s="386">
        <v>1990</v>
      </c>
      <c r="N9" s="387">
        <v>21750</v>
      </c>
      <c r="O9" s="387">
        <v>6652</v>
      </c>
      <c r="P9" s="388">
        <v>39.1</v>
      </c>
      <c r="Q9" s="387">
        <v>15098</v>
      </c>
      <c r="R9" s="388">
        <v>27.9</v>
      </c>
      <c r="S9" s="389">
        <v>0.31</v>
      </c>
      <c r="T9" s="390"/>
    </row>
    <row r="10" spans="1:20">
      <c r="M10" s="381">
        <v>1991</v>
      </c>
      <c r="N10" s="382">
        <v>20246</v>
      </c>
      <c r="O10" s="382">
        <v>6729</v>
      </c>
      <c r="P10" s="383">
        <v>37.799999999999997</v>
      </c>
      <c r="Q10" s="382">
        <v>13517</v>
      </c>
      <c r="R10" s="383">
        <v>23.7</v>
      </c>
      <c r="S10" s="384">
        <v>0.33</v>
      </c>
      <c r="T10" s="385"/>
    </row>
    <row r="11" spans="1:20">
      <c r="M11" s="386">
        <v>1992</v>
      </c>
      <c r="N11" s="387">
        <v>20456</v>
      </c>
      <c r="O11" s="387">
        <v>7202</v>
      </c>
      <c r="P11" s="388">
        <v>38.299999999999997</v>
      </c>
      <c r="Q11" s="387">
        <v>13254</v>
      </c>
      <c r="R11" s="388">
        <v>22.1</v>
      </c>
      <c r="S11" s="389">
        <v>0.35</v>
      </c>
      <c r="T11" s="390"/>
    </row>
    <row r="12" spans="1:20">
      <c r="M12" s="381">
        <v>1993</v>
      </c>
      <c r="N12" s="382">
        <v>20410</v>
      </c>
      <c r="O12" s="382">
        <v>7928</v>
      </c>
      <c r="P12" s="383">
        <v>40.4</v>
      </c>
      <c r="Q12" s="382">
        <v>12482</v>
      </c>
      <c r="R12" s="383">
        <v>19.8</v>
      </c>
      <c r="S12" s="384">
        <v>0.39</v>
      </c>
      <c r="T12" s="385"/>
    </row>
    <row r="13" spans="1:20">
      <c r="M13" s="386">
        <v>1994</v>
      </c>
      <c r="N13" s="387">
        <v>21505</v>
      </c>
      <c r="O13" s="387">
        <v>8060</v>
      </c>
      <c r="P13" s="388">
        <v>39.1</v>
      </c>
      <c r="Q13" s="387">
        <v>13445</v>
      </c>
      <c r="R13" s="388">
        <v>20.2</v>
      </c>
      <c r="S13" s="389">
        <v>0.37</v>
      </c>
      <c r="T13" s="390"/>
    </row>
    <row r="14" spans="1:20">
      <c r="M14" s="381">
        <v>1995</v>
      </c>
      <c r="N14" s="382">
        <v>20425</v>
      </c>
      <c r="O14" s="382">
        <v>8261</v>
      </c>
      <c r="P14" s="383">
        <v>37.1</v>
      </c>
      <c r="Q14" s="382">
        <v>12164</v>
      </c>
      <c r="R14" s="383">
        <v>16.899999999999999</v>
      </c>
      <c r="S14" s="384">
        <v>0.4</v>
      </c>
      <c r="T14" s="385"/>
    </row>
    <row r="15" spans="1:20">
      <c r="M15" s="386">
        <v>1996</v>
      </c>
      <c r="N15" s="387">
        <v>20095</v>
      </c>
      <c r="O15" s="387">
        <v>8697</v>
      </c>
      <c r="P15" s="388">
        <v>38.1</v>
      </c>
      <c r="Q15" s="387">
        <v>11398</v>
      </c>
      <c r="R15" s="388">
        <v>15.4</v>
      </c>
      <c r="S15" s="389">
        <v>0.43</v>
      </c>
      <c r="T15" s="390"/>
    </row>
    <row r="16" spans="1:20">
      <c r="M16" s="381">
        <v>1997</v>
      </c>
      <c r="N16" s="382">
        <v>20017</v>
      </c>
      <c r="O16" s="382">
        <v>8917</v>
      </c>
      <c r="P16" s="383">
        <v>37.200000000000003</v>
      </c>
      <c r="Q16" s="382">
        <v>11100</v>
      </c>
      <c r="R16" s="383">
        <v>14.3</v>
      </c>
      <c r="S16" s="384">
        <v>0.45</v>
      </c>
      <c r="T16" s="385"/>
    </row>
    <row r="17" spans="13:20">
      <c r="M17" s="386">
        <v>1998</v>
      </c>
      <c r="N17" s="387">
        <v>20348</v>
      </c>
      <c r="O17" s="387">
        <v>8435</v>
      </c>
      <c r="P17" s="388">
        <v>33.5</v>
      </c>
      <c r="Q17" s="387">
        <v>11913</v>
      </c>
      <c r="R17" s="388">
        <v>14.5</v>
      </c>
      <c r="S17" s="389">
        <v>0.41</v>
      </c>
      <c r="T17" s="390"/>
    </row>
    <row r="18" spans="13:20">
      <c r="M18" s="381">
        <v>1999</v>
      </c>
      <c r="N18" s="382">
        <v>21303</v>
      </c>
      <c r="O18" s="382">
        <v>8948</v>
      </c>
      <c r="P18" s="383">
        <v>33.9</v>
      </c>
      <c r="Q18" s="382">
        <v>12355</v>
      </c>
      <c r="R18" s="383">
        <v>14.3</v>
      </c>
      <c r="S18" s="384">
        <v>0.42</v>
      </c>
      <c r="T18" s="385"/>
    </row>
    <row r="19" spans="13:20">
      <c r="M19" s="386">
        <v>2000</v>
      </c>
      <c r="N19" s="387">
        <v>23525</v>
      </c>
      <c r="O19" s="387">
        <v>9783</v>
      </c>
      <c r="P19" s="388">
        <v>35.200000000000003</v>
      </c>
      <c r="Q19" s="387">
        <v>13742</v>
      </c>
      <c r="R19" s="388">
        <v>15.1</v>
      </c>
      <c r="S19" s="389">
        <v>0.42</v>
      </c>
      <c r="T19" s="390"/>
    </row>
    <row r="20" spans="13:20">
      <c r="M20" s="381">
        <v>2001</v>
      </c>
      <c r="N20" s="382">
        <v>23974</v>
      </c>
      <c r="O20" s="382">
        <v>10349</v>
      </c>
      <c r="P20" s="383">
        <v>34.9</v>
      </c>
      <c r="Q20" s="382">
        <v>13625</v>
      </c>
      <c r="R20" s="383">
        <v>15.6</v>
      </c>
      <c r="S20" s="384">
        <v>0.43</v>
      </c>
      <c r="T20" s="385"/>
    </row>
    <row r="21" spans="13:20">
      <c r="M21" s="386">
        <v>2002</v>
      </c>
      <c r="N21" s="387">
        <v>24317</v>
      </c>
      <c r="O21" s="387">
        <v>10714</v>
      </c>
      <c r="P21" s="388">
        <v>34.5</v>
      </c>
      <c r="Q21" s="387">
        <v>13603</v>
      </c>
      <c r="R21" s="388">
        <v>15.1</v>
      </c>
      <c r="S21" s="389">
        <v>0.44</v>
      </c>
      <c r="T21" s="390"/>
    </row>
    <row r="22" spans="13:20">
      <c r="M22" s="381">
        <v>2003</v>
      </c>
      <c r="N22" s="382">
        <v>24990</v>
      </c>
      <c r="O22" s="382">
        <v>11279</v>
      </c>
      <c r="P22" s="383">
        <v>34.6</v>
      </c>
      <c r="Q22" s="382">
        <v>13711</v>
      </c>
      <c r="R22" s="383">
        <v>14.7</v>
      </c>
      <c r="S22" s="384">
        <v>0.45</v>
      </c>
      <c r="T22" s="385"/>
    </row>
    <row r="23" spans="13:20">
      <c r="M23" s="386">
        <v>2004</v>
      </c>
      <c r="N23" s="387">
        <v>26215</v>
      </c>
      <c r="O23" s="387">
        <v>12021</v>
      </c>
      <c r="P23" s="388">
        <v>35.200000000000003</v>
      </c>
      <c r="Q23" s="387">
        <v>14194</v>
      </c>
      <c r="R23" s="388">
        <v>14.7</v>
      </c>
      <c r="S23" s="389">
        <v>0.46</v>
      </c>
      <c r="T23" s="390"/>
    </row>
    <row r="24" spans="13:20">
      <c r="M24" s="381">
        <v>2005</v>
      </c>
      <c r="N24" s="382">
        <v>27112</v>
      </c>
      <c r="O24" s="382">
        <v>12254</v>
      </c>
      <c r="P24" s="383">
        <v>35.299999999999997</v>
      </c>
      <c r="Q24" s="382">
        <v>14858</v>
      </c>
      <c r="R24" s="383">
        <v>15.8</v>
      </c>
      <c r="S24" s="384">
        <v>0.45</v>
      </c>
      <c r="T24" s="385"/>
    </row>
    <row r="25" spans="13:20">
      <c r="M25" s="386">
        <v>2006</v>
      </c>
      <c r="N25" s="387">
        <v>25738</v>
      </c>
      <c r="O25" s="387">
        <v>12165</v>
      </c>
      <c r="P25" s="388">
        <v>33.804700502166099</v>
      </c>
      <c r="Q25" s="387">
        <v>13573</v>
      </c>
      <c r="R25" s="388">
        <v>10.875548717962257</v>
      </c>
      <c r="S25" s="389">
        <v>0.47</v>
      </c>
      <c r="T25" s="390"/>
    </row>
    <row r="26" spans="13:20">
      <c r="M26" s="381">
        <v>2007</v>
      </c>
      <c r="N26" s="382">
        <v>27002</v>
      </c>
      <c r="O26" s="382">
        <v>12857</v>
      </c>
      <c r="P26" s="383">
        <v>34.730092285585606</v>
      </c>
      <c r="Q26" s="382">
        <v>14145</v>
      </c>
      <c r="R26" s="383">
        <v>10.742148929918686</v>
      </c>
      <c r="S26" s="384">
        <v>0.47614991482112434</v>
      </c>
      <c r="T26" s="385"/>
    </row>
    <row r="27" spans="13:20">
      <c r="M27" s="386">
        <v>2008</v>
      </c>
      <c r="N27" s="387">
        <v>28456</v>
      </c>
      <c r="O27" s="387">
        <v>13040</v>
      </c>
      <c r="P27" s="388">
        <v>32.394048590326825</v>
      </c>
      <c r="Q27" s="387">
        <v>15416</v>
      </c>
      <c r="R27" s="388">
        <v>8.8646841999292274</v>
      </c>
      <c r="S27" s="389">
        <v>0.4582513353949958</v>
      </c>
      <c r="T27" s="390"/>
    </row>
    <row r="28" spans="13:20">
      <c r="M28" s="381">
        <v>2009</v>
      </c>
      <c r="N28" s="382">
        <v>29044</v>
      </c>
      <c r="O28" s="382">
        <v>13479</v>
      </c>
      <c r="P28" s="383">
        <v>33.134462643529815</v>
      </c>
      <c r="Q28" s="382">
        <v>15565</v>
      </c>
      <c r="R28" s="383">
        <v>10.314053485971165</v>
      </c>
      <c r="S28" s="384">
        <v>0.46408896846164438</v>
      </c>
      <c r="T28" s="385"/>
    </row>
    <row r="29" spans="13:20">
      <c r="M29" s="386">
        <v>2010</v>
      </c>
      <c r="N29" s="387">
        <v>29502</v>
      </c>
      <c r="O29" s="387">
        <v>13635</v>
      </c>
      <c r="P29" s="388">
        <v>31.433781574985762</v>
      </c>
      <c r="Q29" s="387">
        <v>15867</v>
      </c>
      <c r="R29" s="388">
        <v>8.4075424669118934</v>
      </c>
      <c r="S29" s="389">
        <v>0.46217205613178769</v>
      </c>
      <c r="T29" s="390"/>
    </row>
    <row r="30" spans="13:20">
      <c r="M30" s="381">
        <v>2011</v>
      </c>
      <c r="N30" s="382">
        <v>32034</v>
      </c>
      <c r="O30" s="382">
        <v>14636</v>
      </c>
      <c r="P30" s="383">
        <v>33.740216927740697</v>
      </c>
      <c r="Q30" s="382">
        <v>17398</v>
      </c>
      <c r="R30" s="383">
        <v>8.7488025585646287</v>
      </c>
      <c r="S30" s="384">
        <v>0.456889554847974</v>
      </c>
      <c r="T30" s="385"/>
    </row>
    <row r="31" spans="13:20">
      <c r="M31" s="386">
        <v>2012</v>
      </c>
      <c r="N31" s="387">
        <v>34358</v>
      </c>
      <c r="O31" s="387">
        <v>15170</v>
      </c>
      <c r="P31" s="388">
        <v>35.02315637827779</v>
      </c>
      <c r="Q31" s="387">
        <v>19131</v>
      </c>
      <c r="R31" s="388">
        <v>9.0811608278281959</v>
      </c>
      <c r="S31" s="389">
        <v>0.441527446300716</v>
      </c>
      <c r="T31" s="390"/>
    </row>
    <row r="32" spans="13:20">
      <c r="M32" s="381">
        <v>2013</v>
      </c>
      <c r="N32" s="382">
        <v>35945</v>
      </c>
      <c r="O32" s="382">
        <v>15576</v>
      </c>
      <c r="P32" s="383">
        <v>31.443290644530933</v>
      </c>
      <c r="Q32" s="382">
        <v>20316</v>
      </c>
      <c r="R32" s="383">
        <v>9.0810387499670338</v>
      </c>
      <c r="S32" s="384">
        <v>0.43332869661983586</v>
      </c>
      <c r="T32" s="385"/>
    </row>
    <row r="33" spans="1:24">
      <c r="M33" s="386">
        <v>2014</v>
      </c>
      <c r="N33" s="387">
        <v>38035</v>
      </c>
      <c r="O33" s="387">
        <v>16023</v>
      </c>
      <c r="P33" s="388">
        <v>31.640307971193348</v>
      </c>
      <c r="Q33" s="387">
        <v>21958</v>
      </c>
      <c r="R33" s="388">
        <v>9.7610012570146694</v>
      </c>
      <c r="S33" s="389">
        <v>0.42126988300249768</v>
      </c>
      <c r="T33" s="390"/>
    </row>
    <row r="34" spans="1:24">
      <c r="M34" s="884">
        <v>2015</v>
      </c>
      <c r="N34" s="885">
        <v>38818</v>
      </c>
      <c r="O34" s="885">
        <v>16405</v>
      </c>
      <c r="P34" s="383">
        <v>31.305877795440246</v>
      </c>
      <c r="Q34" s="885">
        <v>22369</v>
      </c>
      <c r="R34" s="383">
        <v>8.5315638159622651</v>
      </c>
      <c r="S34" s="384">
        <v>0.4226132206708228</v>
      </c>
      <c r="T34" s="385"/>
    </row>
    <row r="35" spans="1:24">
      <c r="M35" s="886">
        <v>2016</v>
      </c>
      <c r="N35" s="887">
        <v>39731</v>
      </c>
      <c r="O35" s="887">
        <v>16732</v>
      </c>
      <c r="P35" s="888">
        <v>30.337149954218628</v>
      </c>
      <c r="Q35" s="887">
        <v>22911</v>
      </c>
      <c r="R35" s="888">
        <v>9.2145204551971442</v>
      </c>
      <c r="S35" s="889">
        <v>0.42113211346303892</v>
      </c>
      <c r="T35" s="890"/>
    </row>
    <row r="43" spans="1:24" s="673" customFormat="1" ht="18">
      <c r="A43" s="675" t="s">
        <v>117</v>
      </c>
      <c r="B43" s="675"/>
      <c r="C43" s="1459"/>
      <c r="D43" s="675"/>
      <c r="E43" s="675"/>
      <c r="F43" s="676"/>
      <c r="G43" s="256"/>
      <c r="H43" s="340"/>
      <c r="I43" s="256"/>
      <c r="J43" s="677"/>
      <c r="K43" s="340"/>
      <c r="L43" s="340"/>
      <c r="M43" s="677"/>
      <c r="N43" s="340"/>
      <c r="O43" s="340"/>
      <c r="P43" s="677"/>
      <c r="Q43" s="340"/>
      <c r="R43" s="340"/>
      <c r="S43" s="340"/>
      <c r="T43" s="340"/>
      <c r="U43" s="340"/>
      <c r="V43" s="340"/>
      <c r="W43" s="340"/>
      <c r="X43" s="340"/>
    </row>
  </sheetData>
  <conditionalFormatting sqref="D43">
    <cfRule type="expression" dxfId="369" priority="1">
      <formula>$B43="   "</formula>
    </cfRule>
    <cfRule type="expression" dxfId="368" priority="2">
      <formula>OR(TRIM($B43)="",TRIM($B42)="")</formula>
    </cfRule>
  </conditionalFormatting>
  <conditionalFormatting sqref="C4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{630F30DD-66DA-4C69-B6E9-FFABD0A6D878}</x14:id>
        </ext>
      </extLst>
    </cfRule>
  </conditionalFormatting>
  <conditionalFormatting sqref="B43:C43 E43:F43">
    <cfRule type="expression" dxfId="367" priority="4">
      <formula>$B43="   "</formula>
    </cfRule>
    <cfRule type="expression" dxfId="366" priority="5">
      <formula>OR(TRIM($B43)="",TRIM(#REF!)="")</formula>
    </cfRule>
  </conditionalFormatting>
  <hyperlinks>
    <hyperlink ref="A43" r:id="rId1" display="See www.haad.ae/statistics_ar for notes on the data"/>
    <hyperlink ref="A43:E43" r:id="rId2" display="Please see www.haad.ae/statistics for notes on the data"/>
    <hyperlink ref="J43:M43" r:id="rId3" display=" www.haad.ae/statistics-ar لقراءة الملاحظات يرجى الرجوع إلى الكتاب الإحصائي  "/>
  </hyperlinks>
  <pageMargins left="0.7" right="0.7" top="0.75" bottom="0.75" header="0.3" footer="0.3"/>
  <pageSetup paperSize="9" orientation="portrait" horizontalDpi="300" verticalDpi="300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0F30DD-66DA-4C69-B6E9-FFABD0A6D878}">
            <x14:dataBar gradient="0" negativeBarColorSameAsPositive="1" axisPosition="none">
              <x14:cfvo type="min"/>
              <x14:cfvo type="max"/>
            </x14:dataBar>
          </x14:cfRule>
          <xm:sqref>C43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Page0</vt:lpstr>
      <vt:lpstr>Page 7</vt:lpstr>
      <vt:lpstr>Page 7 Data</vt:lpstr>
      <vt:lpstr>Page 7A</vt:lpstr>
      <vt:lpstr>Page 7A Data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16A</vt:lpstr>
      <vt:lpstr>Page 17</vt:lpstr>
      <vt:lpstr>Page 18-19</vt:lpstr>
      <vt:lpstr>Page 20-21</vt:lpstr>
      <vt:lpstr>Page22</vt:lpstr>
      <vt:lpstr>Page 24</vt:lpstr>
      <vt:lpstr>Page 25</vt:lpstr>
      <vt:lpstr>Page 26</vt:lpstr>
      <vt:lpstr>Page 27</vt:lpstr>
      <vt:lpstr>Page 29</vt:lpstr>
      <vt:lpstr>Page 30</vt:lpstr>
      <vt:lpstr>Page 31-31A</vt:lpstr>
      <vt:lpstr>Page32</vt:lpstr>
      <vt:lpstr>Page 33-34</vt:lpstr>
      <vt:lpstr>Page 35</vt:lpstr>
      <vt:lpstr>Page 35 Full List</vt:lpstr>
      <vt:lpstr>Page 36</vt:lpstr>
      <vt:lpstr>Page 37</vt:lpstr>
      <vt:lpstr>Page 38</vt:lpstr>
      <vt:lpstr>Page 40</vt:lpstr>
      <vt:lpstr>Page 42</vt:lpstr>
      <vt:lpstr>Page 43</vt:lpstr>
      <vt:lpstr>Page 45</vt:lpstr>
      <vt:lpstr>Page 46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2016-11-17T03:30:14Z</dcterms:created>
  <dcterms:modified xsi:type="dcterms:W3CDTF">2018-02-20T00:19:02Z</dcterms:modified>
</cp:coreProperties>
</file>