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7" xWindow="240" yWindow="60" windowWidth="14370" windowHeight="7230" tabRatio="579"/>
  </bookViews>
  <sheets>
    <sheet name="HRAN" sheetId="1" r:id="rId4"/>
    <sheet name="HRBZ" sheetId="2" r:id="rId5"/>
    <sheet name="HRC" sheetId="3" r:id="rId6"/>
    <sheet name="gama" sheetId="4" r:id="rId7"/>
    <sheet name="HRL" sheetId="5" r:id="rId8"/>
    <sheet name="HRSAM" sheetId="6" r:id="rId9"/>
    <sheet name="sobradinho" sheetId="7" r:id="rId10"/>
    <sheet name="HRT" sheetId="8" r:id="rId11"/>
  </sheets>
  <calcPr/>
  <extLst>
    <ext uri="smNativeData">
      <pm:revision xmlns:pm="smNativeData" day="1605656507" val="980" rev="124" rev64="64" revOS="3" revMin="124" revMax="0"/>
      <pm:docPrefs xmlns:pm="smNativeData" id="1605656507" fixedDigits="0" showNotice="1" showFrameBounds="1" autoChart="1" recalcOnPrint="1" recalcOnCopy="1" finalRounding="1" compatTextArt="1" tab="567" useDefinedPrintRange="1" printArea="currentSheet"/>
      <pm:compatibility xmlns:pm="smNativeData" id="1605656507" overlapCells="1"/>
      <pm:defCurrency xmlns:pm="smNativeData" id="1605656507"/>
    </ext>
  </extLst>
</workbook>
</file>

<file path=xl/sharedStrings.xml><?xml version="1.0" encoding="utf-8"?>
<sst xmlns="http://schemas.openxmlformats.org/spreadsheetml/2006/main" count="152" uniqueCount="25">
  <si>
    <t>HRAN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</si>
  <si>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</si>
  <si>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</si>
  <si>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</si>
  <si>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</si>
  <si>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</si>
  <si>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</si>
  <si>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</si>
  <si>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</si>
  <si>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</si>
  <si>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</si>
  <si>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</si>
  <si>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</si>
  <si>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</si>
  <si>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ELETIVA</t>
  </si>
  <si>
    <t>URGENCIA</t>
  </si>
  <si>
    <t>SUSPENSA</t>
  </si>
  <si>
    <t>TX SUSP</t>
  </si>
  <si>
    <t>HRBZ</t>
  </si>
  <si>
    <t>HRC</t>
  </si>
  <si>
    <t>HRG</t>
  </si>
  <si>
    <t>HRL</t>
  </si>
  <si>
    <t>HRSAM</t>
  </si>
  <si>
    <t>HRS</t>
  </si>
  <si>
    <t>HRT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</si>
</sst>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1">
    <font>
      <name val="Calibri"/>
      <family val="2"/>
      <color rgb="FF000000"/>
      <sz val="11"/>
      <extLst>
        <ext uri="smNativeData">
          <pm:charSpec xmlns:pm="smNativeData" id="160565650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56565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05656507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1F4E78"/>
      <sz val="11"/>
      <extLst>
        <ext uri="smNativeData">
          <pm:charSpec xmlns:pm="smNativeData" id="1605656507" fgClr="1F4E78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b/>
      <color rgb="FFC00000"/>
      <sz val="11"/>
      <extLst>
        <ext uri="smNativeData">
          <pm:charSpec xmlns:pm="smNativeData" id="1605656507" fgClr="C000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b/>
      <color rgb="FFFF0000"/>
      <sz val="11"/>
      <extLst>
        <ext uri="smNativeData">
          <pm:charSpec xmlns:pm="smNativeData" id="1605656507" fgClr="FF00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05656507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b/>
      <color rgb="FFFF0000"/>
      <sz val="12"/>
      <extLst>
        <ext uri="smNativeData">
          <pm:charSpec xmlns:pm="smNativeData" id="1605656507" fgClr="FF0000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565650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05656507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b/>
      <color rgb="FF44546A"/>
      <sz val="11"/>
      <extLst>
        <ext uri="smNativeData">
          <pm:charSpec xmlns:pm="smNativeData" id="1605656507" fgClr="44546A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2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565650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656507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565650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565650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565650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5656507" type="1" fgLvl="100" fgClr="00FFFF0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05656507" type="1" fgLvl="100" fgClr="00D8D8D8" bgLvl="0" bgClr="00D8D8D8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605656507" type="1" fgLvl="100" fgClr="00D0CEC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65650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656507" type="1" fgLvl="100" fgClr="00FFFFFF" bgLvl="0" bgClr="00000000"/>
          </ext>
        </extLst>
      </patternFill>
    </fill>
    <fill>
      <patternFill patternType="solid">
        <fgColor rgb="FFE7E6E6"/>
        <bgColor rgb="FFFFFFFF"/>
        <extLst>
          <ext uri="smNativeData">
            <pm:shade xmlns:pm="smNativeData" id="1605656507" type="1" fgLvl="100" fgClr="00E7E6E6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656507" type="1" fgLvl="100" fgClr="00FFFFFF" bgLvl="0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605656507" type="1" fgLvl="100" fgClr="00D0CECE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05656507" type="1" fgLvl="100" fgClr="00D8D8D8" bgLvl="100" bgClr="00D8D8D8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05656507" type="1" fgLvl="100" fgClr="00C0504D" bgLvl="100" bgClr="00C0504D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656507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65650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6565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65650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656507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65650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6565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6565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6565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656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6565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3" fillId="0" borderId="2" xfId="0" applyFont="1" applyBorder="1"/>
    <xf numFmtId="0" fontId="6" fillId="0" borderId="5" xfId="0" applyFont="1" applyBorder="1"/>
    <xf numFmtId="0" fontId="8" fillId="0" borderId="0" xfId="0" applyFont="1"/>
    <xf numFmtId="0" fontId="5" fillId="11" borderId="10" xfId="0" applyFont="1" applyFill="1" applyBorder="1"/>
    <xf numFmtId="0" fontId="5" fillId="12" borderId="11" xfId="0" applyFont="1" applyFill="1" applyBorder="1"/>
    <xf numFmtId="0" fontId="9" fillId="0" borderId="5" xfId="0" applyFont="1" applyBorder="1"/>
    <xf numFmtId="0" fontId="9" fillId="0" borderId="6" xfId="0" applyFont="1" applyBorder="1"/>
    <xf numFmtId="0" fontId="2" fillId="0" borderId="8" xfId="0" applyFont="1" applyBorder="1"/>
    <xf numFmtId="0" fontId="6" fillId="13" borderId="12" xfId="0" applyFont="1" applyFill="1" applyBorder="1"/>
    <xf numFmtId="0" fontId="6" fillId="14" borderId="13" xfId="0" applyFont="1" applyFill="1" applyBorder="1"/>
    <xf numFmtId="0" fontId="0" fillId="15" borderId="14" xfId="0" applyFill="1"/>
    <xf numFmtId="0" fontId="2" fillId="16" borderId="15" xfId="0" applyFont="1" applyFill="1" applyBorder="1"/>
    <xf numFmtId="0" fontId="2" fillId="17" borderId="16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3" fillId="18" borderId="17" xfId="0" applyFont="1" applyFill="1" applyBorder="1"/>
    <xf numFmtId="0" fontId="2" fillId="19" borderId="18" xfId="0" applyFont="1" applyFill="1" applyBorder="1"/>
    <xf numFmtId="0" fontId="7" fillId="18" borderId="17" xfId="0" applyFont="1" applyFill="1" applyBorder="1"/>
    <xf numFmtId="0" fontId="10" fillId="0" borderId="2" xfId="0" applyFont="1" applyBorder="1"/>
    <xf numFmtId="0" fontId="5" fillId="20" borderId="19" xfId="0" applyFont="1" applyFill="1" applyBorder="1"/>
    <xf numFmtId="0" fontId="3" fillId="21" borderId="20" xfId="0" applyFont="1" applyFill="1" applyBorder="1"/>
    <xf numFmtId="0" fontId="7" fillId="22" borderId="21" xfId="0" applyFont="1" applyFill="1" applyBorder="1"/>
    <xf numFmtId="0" fontId="6" fillId="23" borderId="22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605656507" count="1">
        <pm:charStyle name="Normal" fontId="0" Id="1"/>
      </pm:charStyles>
      <pm:colors xmlns:pm="smNativeData" id="1605656507" count="8">
        <pm:color name="Color 24" rgb="1F4E78"/>
        <pm:color name="Color 25" rgb="C00000"/>
        <pm:color name="Color 26" rgb="44546A"/>
        <pm:color name="Color 27" rgb="D8D8D8"/>
        <pm:color name="Color 28" rgb="D0CECE"/>
        <pm:color name="Color 29" rgb="E7E6E6"/>
        <pm:color name="Color 30" rgb="ED7D31"/>
        <pm:color name="Color 31" rgb="C0504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abela1" displayName="Tabela1" ref="A1:N6" totalsRowCount="1">
  <autoFilter ref="A1:N5"/>
  <tableColumns count="14">
    <tableColumn id="1" name="HRAN" totalsRowLabel="TOTAL"/>
    <tableColumn id="2" name="JANEIRO" totalsRowFunction="custom">
      <totalsRowFormula>B2</totalsRowFormula>
    </tableColumn>
    <tableColumn id="3" name="FEVEREIRO" totalsRowLabel="300"/>
    <tableColumn id="4" name="MARÇO" totalsRowLabel="250"/>
    <tableColumn id="5" name="ABRIL" totalsRowLabel="314"/>
    <tableColumn id="6" name="MAIO" totalsRowLabel="253"/>
    <tableColumn id="7" name="JUNHO" totalsRowLabel="240"/>
    <tableColumn id="8" name="JULHO" totalsRowLabel="352"/>
    <tableColumn id="9" name="AGOSTO" totalsRowLabel="329"/>
    <tableColumn id="10" name="SETEMBRO" totalsRowLabel="276"/>
    <tableColumn id="11" name="OUTUBRO" totalsRowLabel="206"/>
    <tableColumn id="12" name="NOVEMBRO" totalsRowLabel="83"/>
    <tableColumn id="13" name="DEZEMBRO" totalsRowLabel="0"/>
    <tableColumn id="14" name="TOTAL" totalsRowFunction="sum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N6" totalsRowCount="1">
  <autoFilter ref="A1:N5"/>
  <tableColumns count="14">
    <tableColumn id="1" name="HRBZ" totalsRowLabel="TOTAL"/>
    <tableColumn id="2" name="JANEIRO" totalsRowLabel="0"/>
    <tableColumn id="3" name="FEVEREIRO" totalsRowFunction="custom">
      <totalsRowFormula>C2</totalsRowFormula>
    </tableColumn>
    <tableColumn id="4" name="MARÇO" totalsRowLabel="13"/>
    <tableColumn id="5" name="ABRIL" totalsRowLabel="23"/>
    <tableColumn id="6" name="MAIO" totalsRowLabel="27"/>
    <tableColumn id="7" name="JUNHO" totalsRowLabel="13"/>
    <tableColumn id="8" name="JULHO" totalsRowLabel="11"/>
    <tableColumn id="9" name="AGOSTO" totalsRowLabel="21"/>
    <tableColumn id="10" name="SETEMBRO" totalsRowLabel="21"/>
    <tableColumn id="11" name="OUTUBRO" totalsRowLabel="22"/>
    <tableColumn id="12" name="NOVEMBRO" totalsRowLabel="14"/>
    <tableColumn id="13" name="DEZEMBRO" totalsRowLabel="10"/>
    <tableColumn id="14" name="TOTAL" totalsRowFunction="sum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N6" totalsRowCount="1">
  <autoFilter ref="A1:N5"/>
  <tableColumns count="14">
    <tableColumn id="1" name="HRC" totalsRowLabel="TOTAL"/>
    <tableColumn id="2" name="JANEIRO" totalsRowFunction="custom">
      <totalsRowFormula>B2</totalsRowFormula>
    </tableColumn>
    <tableColumn id="3" name="FEVEREIRO" totalsRowLabel="96"/>
    <tableColumn id="4" name="MARÇO" totalsRowLabel="90"/>
    <tableColumn id="5" name="ABRIL" totalsRowLabel="104"/>
    <tableColumn id="6" name="MAIO" totalsRowLabel="124"/>
    <tableColumn id="7" name="JUNHO" totalsRowLabel="55"/>
    <tableColumn id="8" name="JULHO" totalsRowLabel="68"/>
    <tableColumn id="9" name="AGOSTO" totalsRowLabel="44"/>
    <tableColumn id="10" name="SETEMBRO" totalsRowLabel="91"/>
    <tableColumn id="11" name="OUTUBRO" totalsRowLabel="81"/>
    <tableColumn id="12" name="NOVEMBRO" totalsRowLabel="63"/>
    <tableColumn id="13" name="DEZEMBRO" totalsRowLabel="57"/>
    <tableColumn id="14" name="TOTAL" totalsRowFunction="sum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4" name="Tabela145" displayName="Tabela145" ref="A1:N6" totalsRowCount="1">
  <autoFilter ref="A1:N5"/>
  <tableColumns count="14">
    <tableColumn id="1" name="HRG" totalsRowLabel="TOTAL"/>
    <tableColumn id="2" name="JANEIRO" totalsRowLabel="120"/>
    <tableColumn id="3" name="FEVEREIRO" totalsRowLabel="142"/>
    <tableColumn id="4" name="MARÇO" totalsRowLabel="97"/>
    <tableColumn id="5" name="ABRIL" totalsRowLabel="181"/>
    <tableColumn id="6" name="MAIO" totalsRowLabel="213"/>
    <tableColumn id="7" name="JUNHO" totalsRowLabel="179"/>
    <tableColumn id="8" name="JULHO" totalsRowLabel="190"/>
    <tableColumn id="9" name="AGOSTO" totalsRowLabel="210"/>
    <tableColumn id="10" name="SETEMBRO" totalsRowLabel="201"/>
    <tableColumn id="11" name="OUTUBRO" totalsRowLabel="173"/>
    <tableColumn id="12" name="NOVEMBRO" totalsRowLabel="128"/>
    <tableColumn id="13" name="DEZEMBRO" totalsRowLabel="154"/>
    <tableColumn id="14" name="TOTAL" totalsRowFunction="sum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5" name="Tabela1456" displayName="Tabela1456" ref="A1:N6" totalsRowShown="0">
  <autoFilter ref="A1:N6"/>
  <tableColumns count="14">
    <tableColumn id="1" name="HRL" totalsRowLabel="Total"/>
    <tableColumn id="2" name="JANEIRO"/>
    <tableColumn id="3" name="FEVEREIRO"/>
    <tableColumn id="4" name="MARÇO"/>
    <tableColumn id="5" name="ABRIL"/>
    <tableColumn id="6" name="MAIO"/>
    <tableColumn id="7" name="JUNHO"/>
    <tableColumn id="8" name="JULHO"/>
    <tableColumn id="9" name="AGOSTO"/>
    <tableColumn id="10" name="SETEMBRO"/>
    <tableColumn id="11" name="OUTUBRO"/>
    <tableColumn id="12" name="NOVEMBRO"/>
    <tableColumn id="13" name="DEZEMBRO"/>
    <tableColumn id="14" name="TOTAL" totalsRowFunction="sum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id="6" name="Tabela145678" displayName="Tabela145678" ref="A1:A6" totalsRowCount="1">
  <autoFilter ref="A1:A5"/>
  <tableColumns count="1">
    <tableColumn id="1" name="HRSAM" totalsRowLabel="TOTAL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id="7" name="Tabela1456789" displayName="Tabela1456789" ref="A1:N6" totalsRowCount="1">
  <autoFilter ref="A1:N5"/>
  <tableColumns count="14">
    <tableColumn id="1" name="HRS" totalsRowLabel="TOTAL"/>
    <tableColumn id="2" name="JANEIRO" totalsRowFunction="custom">
      <totalsRowFormula>B2</totalsRowFormula>
    </tableColumn>
    <tableColumn id="3" name="FEVEREIRO" totalsRowLabel="243"/>
    <tableColumn id="4" name="MARÇO" totalsRowLabel="186"/>
    <tableColumn id="5" name="ABRIL" totalsRowLabel="216"/>
    <tableColumn id="6" name="MAIO" totalsRowLabel="232"/>
    <tableColumn id="7" name="JUNHO" totalsRowLabel="176"/>
    <tableColumn id="8" name="JULHO" totalsRowLabel="204"/>
    <tableColumn id="9" name="AGOSTO" totalsRowLabel="259"/>
    <tableColumn id="10" name="SETEMBRO" totalsRowLabel="218"/>
    <tableColumn id="11" name="OUTUBRO" totalsRowLabel="244"/>
    <tableColumn id="12" name="NOVEMBRO" totalsRowLabel="177"/>
    <tableColumn id="13" name="DEZEMBRO" totalsRowLabel="189"/>
    <tableColumn id="14" name="TOTAL" totalsRowFunction="sum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8" name="Tabela145678910" displayName="Tabela145678910" ref="A1:N5" totalsRowShown="0">
  <autoFilter ref="A1:N5"/>
  <tableColumns count="14">
    <tableColumn id="1" name="HRT" totalsRowLabel="Total"/>
    <tableColumn id="2" name="JANEIRO"/>
    <tableColumn id="3" name="FEVEREIRO"/>
    <tableColumn id="4" name="MARÇO"/>
    <tableColumn id="5" name="ABRIL"/>
    <tableColumn id="6" name="MAIO"/>
    <tableColumn id="7" name="JUNHO"/>
    <tableColumn id="8" name="JULHO"/>
    <tableColumn id="9" name="AGOSTO"/>
    <tableColumn id="10" name="SETEMBRO"/>
    <tableColumn id="11" name="OUTUBRO"/>
    <tableColumn id="12" name="NOVEMBRO"/>
    <tableColumn id="13" name="DEZEMBRO"/>
    <tableColumn id="14" name="TOTAL" totalsRowFunction="sum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view="normal" workbookViewId="0">
      <selection activeCell="A2" sqref="A2:A6"/>
    </sheetView>
  </sheetViews>
  <sheetFormatPr defaultRowHeight="15.40"/>
  <cols>
    <col min="1" max="1" width="18.142857" customWidth="1" style="0"/>
    <col min="2" max="2" width="12.571429" customWidth="1" style="0"/>
    <col min="3" max="3" width="15.714286" customWidth="1" style="0"/>
    <col min="4" max="4" width="11.285714" customWidth="1"/>
    <col min="5" max="5" width="9.571429" customWidth="1"/>
    <col min="6" max="6" width="8.714286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4.57142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205</v>
      </c>
      <c r="C2" s="5" t="n">
        <v>300</v>
      </c>
      <c r="D2" s="5" t="n">
        <v>250</v>
      </c>
      <c r="E2" s="5" t="n">
        <v>314</v>
      </c>
      <c r="F2" s="5" t="n">
        <v>253</v>
      </c>
      <c r="G2" s="5" t="n">
        <v>240</v>
      </c>
      <c r="H2" s="5" t="n">
        <v>352</v>
      </c>
      <c r="I2" s="5" t="n">
        <v>329</v>
      </c>
      <c r="J2" s="5" t="n">
        <v>276</v>
      </c>
      <c r="K2" s="5" t="n">
        <v>206</v>
      </c>
      <c r="L2" s="5" t="n">
        <v>83</v>
      </c>
      <c r="M2" s="6" t="n">
        <v>0</v>
      </c>
      <c r="N2" s="34">
        <f>SUM(B2:M2)</f>
        <v>2808</v>
      </c>
    </row>
    <row r="3" spans="1:14">
      <c r="A3" s="9" t="s">
        <v>15</v>
      </c>
      <c r="B3" s="7" t="n">
        <v>116</v>
      </c>
      <c r="C3" s="7" t="n">
        <v>122</v>
      </c>
      <c r="D3" s="7" t="n">
        <v>112</v>
      </c>
      <c r="E3" s="7" t="n">
        <v>127</v>
      </c>
      <c r="F3" s="7" t="n">
        <v>129</v>
      </c>
      <c r="G3" s="7" t="n">
        <v>117</v>
      </c>
      <c r="H3" s="7" t="n">
        <v>111</v>
      </c>
      <c r="I3" s="7" t="n">
        <v>108</v>
      </c>
      <c r="J3" s="7" t="n">
        <v>106</v>
      </c>
      <c r="K3" s="7" t="n">
        <v>128</v>
      </c>
      <c r="L3" s="7" t="n">
        <v>157</v>
      </c>
      <c r="M3" s="8" t="n">
        <v>146</v>
      </c>
      <c r="N3" s="2">
        <f>SUM(B3:M3)</f>
        <v>1479</v>
      </c>
    </row>
    <row r="4" spans="1:14">
      <c r="A4" s="9" t="s">
        <v>16</v>
      </c>
      <c r="B4" s="14" t="n">
        <v>32</v>
      </c>
      <c r="C4" s="14" t="n">
        <v>32</v>
      </c>
      <c r="D4" s="14" t="n">
        <v>34</v>
      </c>
      <c r="E4" s="14" t="n">
        <v>59</v>
      </c>
      <c r="F4" s="14" t="n">
        <v>29</v>
      </c>
      <c r="G4" s="14" t="n">
        <v>40</v>
      </c>
      <c r="H4" s="14" t="n">
        <v>46</v>
      </c>
      <c r="I4" s="14" t="n">
        <v>39</v>
      </c>
      <c r="J4" s="14" t="n">
        <v>50</v>
      </c>
      <c r="K4" s="14" t="n">
        <v>72</v>
      </c>
      <c r="L4" s="14" t="n">
        <v>8</v>
      </c>
      <c r="M4" s="15" t="n">
        <v>0</v>
      </c>
      <c r="N4" s="35">
        <f>SUM(B4:M4)</f>
        <v>441</v>
      </c>
    </row>
    <row r="5" spans="1:14">
      <c r="A5" s="11" t="s">
        <v>17</v>
      </c>
      <c r="B5" s="12">
        <f>B4/B2</f>
        <v>0.156097560975610001</v>
      </c>
      <c r="C5" s="12">
        <f>C4/C2</f>
        <v>0.106666666666666998</v>
      </c>
      <c r="D5" s="12">
        <f>D4/D2</f>
        <v>0.13600000000000001</v>
      </c>
      <c r="E5" s="12">
        <f>E4/E2</f>
        <v>0.187898089171975009</v>
      </c>
      <c r="F5" s="12">
        <f>F4/F2</f>
        <v>0.114624505928854004</v>
      </c>
      <c r="G5" s="12">
        <f>G4/G2</f>
        <v>0.16666666666666698</v>
      </c>
      <c r="H5" s="12">
        <f>H4/H2</f>
        <v>0.13068181818181801</v>
      </c>
      <c r="I5" s="12">
        <f>I4/I2</f>
        <v>0.118541033434649989</v>
      </c>
      <c r="J5" s="12">
        <f>J4/J2</f>
        <v>0.181159420289854989</v>
      </c>
      <c r="K5" s="12">
        <f>K4/K2</f>
        <v>0.349514563106796006</v>
      </c>
      <c r="L5" s="12">
        <f>L4/L2</f>
        <v>0.0963855421686749914</v>
      </c>
      <c r="M5" s="12" t="n">
        <v>0</v>
      </c>
      <c r="N5" s="24">
        <f>N4/N2</f>
        <v>0.157051282051281982</v>
      </c>
    </row>
    <row r="6" spans="1:14">
      <c r="A6" s="11" t="s">
        <v>13</v>
      </c>
      <c r="B6" s="23">
        <f>B2</f>
        <v>205</v>
      </c>
      <c r="C6" s="23">
        <f>C2</f>
        <v>300</v>
      </c>
      <c r="D6" s="23">
        <f>D2</f>
        <v>250</v>
      </c>
      <c r="E6" s="23">
        <f>E2</f>
        <v>314</v>
      </c>
      <c r="F6" s="23">
        <f>F2</f>
        <v>253</v>
      </c>
      <c r="G6" s="23">
        <f>G2</f>
        <v>240</v>
      </c>
      <c r="H6" s="23">
        <f>H2</f>
        <v>352</v>
      </c>
      <c r="I6" s="23">
        <f>I2</f>
        <v>329</v>
      </c>
      <c r="J6" s="23">
        <f>J2</f>
        <v>276</v>
      </c>
      <c r="K6" s="23">
        <f>K2</f>
        <v>206</v>
      </c>
      <c r="L6" s="23">
        <f>L2</f>
        <v>83</v>
      </c>
      <c r="M6" s="23">
        <f>M2</f>
        <v>0</v>
      </c>
      <c r="N6" s="23">
        <f>N2</f>
        <v>2808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view="normal" workbookViewId="0">
      <selection activeCell="A2" sqref="A2:A6"/>
    </sheetView>
  </sheetViews>
  <sheetFormatPr defaultRowHeight="15.40"/>
  <cols>
    <col min="1" max="1" width="14.571429" customWidth="1"/>
    <col min="2" max="2" width="12.571429" customWidth="1"/>
    <col min="3" max="3" width="15.714286" customWidth="1"/>
    <col min="4" max="4" width="11.285714" customWidth="1"/>
    <col min="5" max="5" width="9.571429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/>
    <col min="14" max="14" width="10.428571" customWidth="1"/>
  </cols>
  <sheetData>
    <row r="1" spans="1:14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0</v>
      </c>
      <c r="C2" s="5" t="n">
        <v>14</v>
      </c>
      <c r="D2" s="5" t="n">
        <v>13</v>
      </c>
      <c r="E2" s="5" t="n">
        <v>23</v>
      </c>
      <c r="F2" s="5" t="n">
        <v>27</v>
      </c>
      <c r="G2" s="5" t="n">
        <v>13</v>
      </c>
      <c r="H2" s="5" t="n">
        <v>11</v>
      </c>
      <c r="I2" s="5" t="n">
        <v>21</v>
      </c>
      <c r="J2" s="31" t="n">
        <v>21</v>
      </c>
      <c r="K2" s="5" t="n">
        <v>22</v>
      </c>
      <c r="L2" s="5" t="n">
        <v>14</v>
      </c>
      <c r="M2" s="6" t="n">
        <v>10</v>
      </c>
      <c r="N2" s="16">
        <f>SUM(B2:M2)</f>
        <v>189</v>
      </c>
    </row>
    <row r="3" spans="1:14">
      <c r="A3" s="9" t="s">
        <v>15</v>
      </c>
      <c r="B3" s="7" t="n">
        <v>78</v>
      </c>
      <c r="C3" s="7" t="n">
        <v>87</v>
      </c>
      <c r="D3" s="7" t="n">
        <v>93</v>
      </c>
      <c r="E3" s="7" t="n">
        <v>87</v>
      </c>
      <c r="F3" s="7" t="n">
        <v>80</v>
      </c>
      <c r="G3" s="7" t="n">
        <v>66</v>
      </c>
      <c r="H3" s="7" t="n">
        <v>94</v>
      </c>
      <c r="I3" s="7" t="n">
        <v>79</v>
      </c>
      <c r="J3" s="32" t="n">
        <v>66</v>
      </c>
      <c r="K3" s="7" t="n">
        <v>76</v>
      </c>
      <c r="L3" s="7" t="n">
        <v>74</v>
      </c>
      <c r="M3" s="8" t="n">
        <v>104</v>
      </c>
      <c r="N3" s="16">
        <f>SUM(B3:M3)</f>
        <v>984</v>
      </c>
    </row>
    <row r="4" spans="1:14">
      <c r="A4" s="9" t="s">
        <v>16</v>
      </c>
      <c r="B4" s="14" t="n">
        <v>0</v>
      </c>
      <c r="C4" s="14" t="n">
        <v>3</v>
      </c>
      <c r="D4" s="14" t="n">
        <v>2</v>
      </c>
      <c r="E4" s="14" t="n">
        <v>5</v>
      </c>
      <c r="F4" s="14" t="n">
        <v>6</v>
      </c>
      <c r="G4" s="14" t="n">
        <v>1</v>
      </c>
      <c r="H4" s="14" t="n">
        <v>1</v>
      </c>
      <c r="I4" s="14" t="n">
        <v>2</v>
      </c>
      <c r="J4" s="33" t="n">
        <v>5</v>
      </c>
      <c r="K4" s="14" t="n">
        <v>8</v>
      </c>
      <c r="L4" s="14" t="n">
        <v>6</v>
      </c>
      <c r="M4" s="15" t="n">
        <v>2</v>
      </c>
      <c r="N4" s="16">
        <f>SUM(B4:M4)</f>
        <v>41</v>
      </c>
    </row>
    <row r="5" spans="1:14">
      <c r="A5" s="11" t="s">
        <v>17</v>
      </c>
      <c r="B5" s="12" t="n">
        <v>0</v>
      </c>
      <c r="C5" s="12">
        <f>(C4/C2)</f>
        <v>0.214285714285714013</v>
      </c>
      <c r="D5" s="12">
        <f>(D4/D2)</f>
        <v>0.153846153846153992</v>
      </c>
      <c r="E5" s="12">
        <f>(E4/E2)</f>
        <v>0.217391304347825987</v>
      </c>
      <c r="F5" s="12">
        <f>(F4/F2)</f>
        <v>0.222222222222221966</v>
      </c>
      <c r="G5" s="12">
        <f>(G4/G2)</f>
        <v>0.0769230769230769962</v>
      </c>
      <c r="H5" s="12">
        <f>(H4/H2)</f>
        <v>0.0909090909090909882</v>
      </c>
      <c r="I5" s="12">
        <f>(I4/I2)</f>
        <v>0.0952380952380950063</v>
      </c>
      <c r="J5" s="12">
        <f>(J4/J2)</f>
        <v>0.238095238095238004</v>
      </c>
      <c r="K5" s="12">
        <f>(K4/K2)</f>
        <v>0.36363636363636398</v>
      </c>
      <c r="L5" s="12">
        <f>(L4/L2)</f>
        <v>0.428571428571429003</v>
      </c>
      <c r="M5" s="12">
        <f>(M4/M2)</f>
        <v>0.2</v>
      </c>
      <c r="N5" s="24">
        <f>(N4/N2)</f>
        <v>0.216931216931217019</v>
      </c>
    </row>
    <row r="6" spans="1:14">
      <c r="A6" s="11" t="s">
        <v>13</v>
      </c>
      <c r="B6" s="23">
        <f>B2</f>
        <v>0</v>
      </c>
      <c r="C6" s="23">
        <f>C2</f>
        <v>14</v>
      </c>
      <c r="D6" s="23">
        <f>D2</f>
        <v>13</v>
      </c>
      <c r="E6" s="23">
        <f>E2</f>
        <v>23</v>
      </c>
      <c r="F6" s="23">
        <f>F2</f>
        <v>27</v>
      </c>
      <c r="G6" s="23">
        <f>G2</f>
        <v>13</v>
      </c>
      <c r="H6" s="23">
        <f>H2</f>
        <v>11</v>
      </c>
      <c r="I6" s="23">
        <f>I2</f>
        <v>21</v>
      </c>
      <c r="J6" s="23">
        <f>J2</f>
        <v>21</v>
      </c>
      <c r="K6" s="23">
        <f>K2</f>
        <v>22</v>
      </c>
      <c r="L6" s="23">
        <f>L2</f>
        <v>14</v>
      </c>
      <c r="M6" s="23">
        <f>M2</f>
        <v>10</v>
      </c>
      <c r="N6" s="23">
        <f>N2</f>
        <v>189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view="normal" workbookViewId="0">
      <selection activeCell="A2" sqref="A2:A6"/>
    </sheetView>
  </sheetViews>
  <sheetFormatPr defaultRowHeight="15.40"/>
  <cols>
    <col min="1" max="2" width="12.571429" customWidth="1"/>
    <col min="3" max="3" width="15.714286" customWidth="1"/>
    <col min="4" max="4" width="11.285714" customWidth="1"/>
    <col min="5" max="5" width="9.571429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 style="26"/>
    <col min="14" max="14" width="9.857143" customWidth="1"/>
  </cols>
  <sheetData>
    <row r="1" spans="1:14">
      <c r="A1" s="1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12</v>
      </c>
      <c r="N1" s="2" t="s">
        <v>13</v>
      </c>
    </row>
    <row r="2" spans="1:14">
      <c r="A2" s="4" t="s">
        <v>14</v>
      </c>
      <c r="B2" s="5" t="n">
        <v>52</v>
      </c>
      <c r="C2" s="5" t="n">
        <v>96</v>
      </c>
      <c r="D2" s="5" t="n">
        <v>90</v>
      </c>
      <c r="E2" s="5" t="n">
        <v>104</v>
      </c>
      <c r="F2" s="5" t="n">
        <v>124</v>
      </c>
      <c r="G2" s="5" t="n">
        <v>55</v>
      </c>
      <c r="H2" s="5" t="n">
        <v>68</v>
      </c>
      <c r="I2" s="5" t="n">
        <v>44</v>
      </c>
      <c r="J2" s="5" t="n">
        <v>91</v>
      </c>
      <c r="K2" s="5" t="n">
        <v>81</v>
      </c>
      <c r="L2" s="5" t="n">
        <v>63</v>
      </c>
      <c r="M2" s="36" t="n">
        <v>57</v>
      </c>
      <c r="N2" s="16">
        <f>SUM(B2:M2)</f>
        <v>925</v>
      </c>
    </row>
    <row r="3" spans="1:14">
      <c r="A3" s="9" t="s">
        <v>15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36" t="n">
        <v>0</v>
      </c>
      <c r="N3" s="16" t="n">
        <v>0</v>
      </c>
    </row>
    <row r="4" spans="1:14">
      <c r="A4" s="9" t="s">
        <v>16</v>
      </c>
      <c r="B4" s="14" t="n">
        <v>1</v>
      </c>
      <c r="C4" s="14" t="n">
        <v>7</v>
      </c>
      <c r="D4" s="14" t="n">
        <v>8</v>
      </c>
      <c r="E4" s="14" t="n">
        <v>7</v>
      </c>
      <c r="F4" s="14" t="n">
        <v>7</v>
      </c>
      <c r="G4" s="14" t="n">
        <v>9</v>
      </c>
      <c r="H4" s="14" t="n">
        <v>9</v>
      </c>
      <c r="I4" s="14" t="n">
        <v>8</v>
      </c>
      <c r="J4" s="14" t="n">
        <v>3</v>
      </c>
      <c r="K4" s="14" t="n">
        <v>27</v>
      </c>
      <c r="L4" s="14" t="n">
        <v>7</v>
      </c>
      <c r="M4" s="37" t="n">
        <v>4</v>
      </c>
      <c r="N4" s="16">
        <f>SUM(B4:M4)</f>
        <v>97</v>
      </c>
    </row>
    <row r="5" spans="1:14">
      <c r="A5" s="11" t="s">
        <v>17</v>
      </c>
      <c r="B5" s="12">
        <f>(B4/B2)</f>
        <v>0.019230769230768999</v>
      </c>
      <c r="C5" s="12">
        <f>(C4/C2)</f>
        <v>0.0729166666666670071</v>
      </c>
      <c r="D5" s="12">
        <f>(D4/D2)</f>
        <v>0.0888888888888889994</v>
      </c>
      <c r="E5" s="12">
        <f>(E4/E2)</f>
        <v>0.0673076923076919975</v>
      </c>
      <c r="F5" s="12">
        <f>(F4/F2)</f>
        <v>0.0564516129032259961</v>
      </c>
      <c r="G5" s="12">
        <f>(G4/G2)</f>
        <v>0.163636363636364006</v>
      </c>
      <c r="H5" s="12">
        <f>(H4/H2)</f>
        <v>0.132352941176471006</v>
      </c>
      <c r="I5" s="12">
        <f>(I4/I2)</f>
        <v>0.181818181818181994</v>
      </c>
      <c r="J5" s="12">
        <f>(J4/J2)</f>
        <v>0.0329670329670330053</v>
      </c>
      <c r="K5" s="12">
        <f>(K4/K2)</f>
        <v>0.333333333333332993</v>
      </c>
      <c r="L5" s="12">
        <f>(L4/L2)</f>
        <v>0.111111111111110983</v>
      </c>
      <c r="M5" s="38">
        <f>(M4/M2)</f>
        <v>0.0701754385964910021</v>
      </c>
      <c r="N5" s="24">
        <f>(N4/N2)</f>
        <v>0.104864864864864993</v>
      </c>
    </row>
    <row r="6" spans="1:14">
      <c r="A6" s="11" t="s">
        <v>13</v>
      </c>
      <c r="B6" s="23">
        <f>B2</f>
        <v>52</v>
      </c>
      <c r="C6" s="23">
        <f>C2</f>
        <v>96</v>
      </c>
      <c r="D6" s="23">
        <f>D2</f>
        <v>90</v>
      </c>
      <c r="E6" s="23">
        <f>E2</f>
        <v>104</v>
      </c>
      <c r="F6" s="23">
        <f>F2</f>
        <v>124</v>
      </c>
      <c r="G6" s="23">
        <f>G2</f>
        <v>55</v>
      </c>
      <c r="H6" s="23">
        <f>H2</f>
        <v>68</v>
      </c>
      <c r="I6" s="23">
        <f>I2</f>
        <v>44</v>
      </c>
      <c r="J6" s="23">
        <f>J2</f>
        <v>91</v>
      </c>
      <c r="K6" s="23">
        <f>K2</f>
        <v>81</v>
      </c>
      <c r="L6" s="23">
        <f>L2</f>
        <v>63</v>
      </c>
      <c r="M6" s="23">
        <f>M2</f>
        <v>57</v>
      </c>
      <c r="N6" s="23">
        <f>N2</f>
        <v>925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view="normal" workbookViewId="0">
      <selection activeCell="A2" sqref="A2:A6"/>
    </sheetView>
  </sheetViews>
  <sheetFormatPr defaultRowHeight="15.40"/>
  <cols>
    <col min="1" max="2" width="12.571429" customWidth="1"/>
    <col min="3" max="3" width="15.714286" customWidth="1"/>
    <col min="4" max="4" width="11.285714" customWidth="1"/>
    <col min="5" max="5" width="9.571429" customWidth="1"/>
    <col min="6" max="6" width="8.714286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/>
    <col min="14" max="14" width="10.428571" customWidth="1"/>
  </cols>
  <sheetData>
    <row r="1" spans="1:14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103</v>
      </c>
      <c r="C2" s="5" t="n">
        <v>119</v>
      </c>
      <c r="D2" s="5" t="n">
        <v>77</v>
      </c>
      <c r="E2" s="5" t="n">
        <v>151</v>
      </c>
      <c r="F2" s="5" t="n">
        <v>185</v>
      </c>
      <c r="G2" s="5" t="n">
        <v>168</v>
      </c>
      <c r="H2" s="5" t="n">
        <v>167</v>
      </c>
      <c r="I2" s="5" t="n">
        <v>179</v>
      </c>
      <c r="J2" s="5" t="n">
        <v>179</v>
      </c>
      <c r="K2" s="5" t="n">
        <v>146</v>
      </c>
      <c r="L2" s="5" t="n">
        <v>104</v>
      </c>
      <c r="M2" s="6" t="n">
        <v>137</v>
      </c>
      <c r="N2" s="5">
        <f>SUM(B2:M2)</f>
        <v>1715</v>
      </c>
    </row>
    <row r="3" spans="1:14">
      <c r="A3" s="9" t="s">
        <v>15</v>
      </c>
      <c r="B3" s="21" t="n">
        <v>369</v>
      </c>
      <c r="C3" s="21" t="n">
        <v>339</v>
      </c>
      <c r="D3" s="21" t="n">
        <v>369</v>
      </c>
      <c r="E3" s="21" t="n">
        <v>308</v>
      </c>
      <c r="F3" s="21" t="n">
        <v>298</v>
      </c>
      <c r="G3" s="21" t="n">
        <v>320</v>
      </c>
      <c r="H3" s="21" t="n">
        <v>338</v>
      </c>
      <c r="I3" s="21" t="n">
        <v>341</v>
      </c>
      <c r="J3" s="21" t="n">
        <v>322</v>
      </c>
      <c r="K3" s="21" t="n">
        <v>342</v>
      </c>
      <c r="L3" s="21" t="n">
        <v>187</v>
      </c>
      <c r="M3" s="22" t="n">
        <v>260</v>
      </c>
      <c r="N3" s="5">
        <f>SUM(B3:M3)</f>
        <v>3793</v>
      </c>
    </row>
    <row r="4" spans="1:14">
      <c r="A4" s="9" t="s">
        <v>16</v>
      </c>
      <c r="B4" s="19" t="n">
        <v>17</v>
      </c>
      <c r="C4" s="19" t="n">
        <v>23</v>
      </c>
      <c r="D4" s="19" t="n">
        <v>20</v>
      </c>
      <c r="E4" s="19" t="n">
        <v>30</v>
      </c>
      <c r="F4" s="19" t="n">
        <v>28</v>
      </c>
      <c r="G4" s="19" t="n">
        <v>11</v>
      </c>
      <c r="H4" s="19" t="n">
        <v>23</v>
      </c>
      <c r="I4" s="19" t="n">
        <v>31</v>
      </c>
      <c r="J4" s="19" t="n">
        <v>22</v>
      </c>
      <c r="K4" s="19" t="n">
        <v>27</v>
      </c>
      <c r="L4" s="19" t="n">
        <v>24</v>
      </c>
      <c r="M4" s="20" t="n">
        <v>17</v>
      </c>
      <c r="N4" s="5">
        <f>SUM(B4:M4)</f>
        <v>273</v>
      </c>
    </row>
    <row r="5" spans="1:14">
      <c r="A5" s="11" t="s">
        <v>17</v>
      </c>
      <c r="B5" s="17">
        <f>B4/SUM(B4,B2)</f>
        <v>0.141666666666667007</v>
      </c>
      <c r="C5" s="17">
        <f>C4/SUM(C4,C2)</f>
        <v>0.161971830985915988</v>
      </c>
      <c r="D5" s="17">
        <f>D4/SUM(D4,D2)</f>
        <v>0.20618556701030899</v>
      </c>
      <c r="E5" s="17">
        <f>E4/SUM(E4,E2)</f>
        <v>0.165745856353590977</v>
      </c>
      <c r="F5" s="17">
        <f>F4/SUM(F4,F2)</f>
        <v>0.131455399061033007</v>
      </c>
      <c r="G5" s="17">
        <f>G4/SUM(G4,G2)</f>
        <v>0.0614525139664800069</v>
      </c>
      <c r="H5" s="17">
        <f>H4/SUM(H4,H2)</f>
        <v>0.12105263157894699</v>
      </c>
      <c r="I5" s="17">
        <f>I4/SUM(I4,I2)</f>
        <v>0.147619047619048001</v>
      </c>
      <c r="J5" s="17">
        <f>J4/SUM(J4,J2)</f>
        <v>0.109452736318407995</v>
      </c>
      <c r="K5" s="17">
        <f>K4/SUM(K4,K2)</f>
        <v>0.156069364161850004</v>
      </c>
      <c r="L5" s="17">
        <f>L4/SUM(L4,L2)</f>
        <v>0.1875</v>
      </c>
      <c r="M5" s="17">
        <f>M4/SUM(M4,M2)</f>
        <v>0.110389610389609993</v>
      </c>
      <c r="N5" s="25">
        <f>N4/SUM(N4,N2)</f>
        <v>0.137323943661972003</v>
      </c>
    </row>
    <row r="6" spans="1:15">
      <c r="A6" s="11" t="s">
        <v>13</v>
      </c>
      <c r="B6" s="23">
        <f>SUM(B4,B2)</f>
        <v>120</v>
      </c>
      <c r="C6" s="23">
        <f>SUM(C4,C2)</f>
        <v>142</v>
      </c>
      <c r="D6" s="23">
        <f>SUM(D4,D2)</f>
        <v>97</v>
      </c>
      <c r="E6" s="23">
        <f>SUM(E4,E2)</f>
        <v>181</v>
      </c>
      <c r="F6" s="23">
        <f>SUM(F4,F2)</f>
        <v>213</v>
      </c>
      <c r="G6" s="23">
        <f>SUM(G4,G2)</f>
        <v>179</v>
      </c>
      <c r="H6" s="23">
        <f>SUM(H4,H2)</f>
        <v>190</v>
      </c>
      <c r="I6" s="23">
        <f>SUM(I4,I2)</f>
        <v>210</v>
      </c>
      <c r="J6" s="23">
        <f>SUM(J4,J2)</f>
        <v>201</v>
      </c>
      <c r="K6" s="23">
        <f>SUM(K4,K2)</f>
        <v>173</v>
      </c>
      <c r="L6" s="23">
        <f>SUM(L4,L2)</f>
        <v>128</v>
      </c>
      <c r="M6" s="23">
        <f>SUM(M4,M2)</f>
        <v>154</v>
      </c>
      <c r="N6" s="23">
        <f>SUM(N4,N2)</f>
        <v>1988</v>
      </c>
      <c r="O6" s="18"/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view="normal" workbookViewId="0">
      <selection activeCell="A2" sqref="A2:A6"/>
    </sheetView>
  </sheetViews>
  <sheetFormatPr defaultRowHeight="15.40"/>
  <cols>
    <col min="1" max="2" width="12.571429" customWidth="1"/>
    <col min="3" max="3" width="15.714286" customWidth="1"/>
    <col min="4" max="4" width="11.285714" customWidth="1"/>
    <col min="5" max="5" width="9.571429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/>
    <col min="14" max="14" width="10.428571" customWidth="1"/>
  </cols>
  <sheetData>
    <row r="1" spans="1:14">
      <c r="A1" s="1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204</v>
      </c>
      <c r="C2" s="5" t="n">
        <v>187</v>
      </c>
      <c r="D2" s="5" t="n">
        <v>228</v>
      </c>
      <c r="E2" s="5" t="n">
        <v>223</v>
      </c>
      <c r="F2" s="5" t="n">
        <v>209</v>
      </c>
      <c r="G2" s="5" t="n">
        <v>163</v>
      </c>
      <c r="H2" s="5" t="n">
        <v>241</v>
      </c>
      <c r="I2" s="5" t="n">
        <v>184</v>
      </c>
      <c r="J2" s="5" t="n">
        <v>189</v>
      </c>
      <c r="K2" s="5" t="n">
        <v>176</v>
      </c>
      <c r="L2" s="5" t="n">
        <v>163</v>
      </c>
      <c r="M2" s="6" t="n">
        <v>157</v>
      </c>
      <c r="N2" s="16">
        <f>SUM(B2:M2)</f>
        <v>2324</v>
      </c>
    </row>
    <row r="3" spans="1:14">
      <c r="A3" s="9" t="s">
        <v>15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6" t="n">
        <v>0</v>
      </c>
      <c r="N3" s="16" t="n">
        <v>0</v>
      </c>
    </row>
    <row r="4" spans="1:14">
      <c r="A4" s="9" t="s">
        <v>16</v>
      </c>
      <c r="B4" s="14" t="n">
        <v>16</v>
      </c>
      <c r="C4" s="14" t="n">
        <v>19</v>
      </c>
      <c r="D4" s="14" t="n">
        <v>16</v>
      </c>
      <c r="E4" s="14" t="n">
        <v>31</v>
      </c>
      <c r="F4" s="14" t="n">
        <v>28</v>
      </c>
      <c r="G4" s="14" t="n">
        <v>17</v>
      </c>
      <c r="H4" s="14" t="n">
        <v>26</v>
      </c>
      <c r="I4" s="14" t="n">
        <v>23</v>
      </c>
      <c r="J4" s="14" t="n">
        <v>25</v>
      </c>
      <c r="K4" s="14" t="n">
        <v>29</v>
      </c>
      <c r="L4" s="14" t="n">
        <v>19</v>
      </c>
      <c r="M4" s="15" t="n">
        <v>32</v>
      </c>
      <c r="N4" s="29">
        <f>SUM(B4:M4)</f>
        <v>281</v>
      </c>
    </row>
    <row r="5" spans="1:14">
      <c r="A5" s="11" t="s">
        <v>17</v>
      </c>
      <c r="B5" s="23">
        <f>B4/B2</f>
        <v>0.0784313725490199953</v>
      </c>
      <c r="C5" s="23">
        <f>C4/C2</f>
        <v>0.101604278074866006</v>
      </c>
      <c r="D5" s="23">
        <f>D4/D2</f>
        <v>0.0701754385964910021</v>
      </c>
      <c r="E5" s="23">
        <f>E4/E2</f>
        <v>0.139013452914797986</v>
      </c>
      <c r="F5" s="23">
        <f>F4/F2</f>
        <v>0.133971291866028985</v>
      </c>
      <c r="G5" s="23">
        <f>G4/G2</f>
        <v>0.104294478527607004</v>
      </c>
      <c r="H5" s="23">
        <f>H4/H2</f>
        <v>0.107883817427385997</v>
      </c>
      <c r="I5" s="23">
        <f>I4/I2</f>
        <v>0.125</v>
      </c>
      <c r="J5" s="23">
        <f>J4/J2</f>
        <v>0.13227513227513199</v>
      </c>
      <c r="K5" s="23">
        <f>K4/K2</f>
        <v>0.164772727272726982</v>
      </c>
      <c r="L5" s="23">
        <f>L4/L2</f>
        <v>0.116564417177914015</v>
      </c>
      <c r="M5" s="23">
        <f>M4/M2</f>
        <v>0.203821656050955013</v>
      </c>
      <c r="N5" s="23">
        <f>N4/N2</f>
        <v>0.120912220309810992</v>
      </c>
    </row>
    <row r="6" spans="1:14">
      <c r="A6" s="11" t="s">
        <v>13</v>
      </c>
      <c r="B6" s="12" t="n">
        <v>252</v>
      </c>
      <c r="C6" s="12" t="n">
        <v>247</v>
      </c>
      <c r="D6" s="12" t="n">
        <v>285</v>
      </c>
      <c r="E6" s="12" t="n">
        <v>296</v>
      </c>
      <c r="F6" s="12" t="n">
        <v>260</v>
      </c>
      <c r="G6" s="12" t="n">
        <v>212</v>
      </c>
      <c r="H6" s="12" t="n">
        <v>291</v>
      </c>
      <c r="I6" s="12" t="n">
        <v>245</v>
      </c>
      <c r="J6" s="12" t="n">
        <v>247</v>
      </c>
      <c r="K6" s="12" t="n">
        <v>231</v>
      </c>
      <c r="L6" s="12" t="n">
        <v>199</v>
      </c>
      <c r="M6" s="13" t="n">
        <v>208</v>
      </c>
      <c r="N6" s="30">
        <f>SUM(B6:M6)</f>
        <v>2973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view="normal" workbookViewId="0">
      <selection activeCell="A2" sqref="A2:A6"/>
    </sheetView>
  </sheetViews>
  <sheetFormatPr defaultRowHeight="15.40"/>
  <cols>
    <col min="1" max="2" width="12.571429" customWidth="1"/>
    <col min="3" max="3" width="15.714286" customWidth="1"/>
    <col min="4" max="4" width="11.285714" customWidth="1"/>
    <col min="5" max="5" width="9.571429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/>
    <col min="14" max="14" width="10.428571" customWidth="1"/>
  </cols>
  <sheetData>
    <row r="1" spans="1:14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141</v>
      </c>
      <c r="C2" s="5" t="n">
        <v>185</v>
      </c>
      <c r="D2" s="5" t="n">
        <v>132</v>
      </c>
      <c r="E2" s="5" t="n">
        <v>209</v>
      </c>
      <c r="F2" s="5" t="n">
        <v>216</v>
      </c>
      <c r="G2" s="5" t="n">
        <v>180</v>
      </c>
      <c r="H2" s="5" t="n">
        <v>151</v>
      </c>
      <c r="I2" s="5" t="n">
        <v>186</v>
      </c>
      <c r="J2" s="5" t="n">
        <v>248</v>
      </c>
      <c r="K2" s="5" t="n">
        <v>336</v>
      </c>
      <c r="L2" s="5" t="n">
        <v>240</v>
      </c>
      <c r="M2" s="6" t="n">
        <v>138</v>
      </c>
      <c r="N2" s="16">
        <f>SUM(B2:M2)</f>
        <v>2362</v>
      </c>
    </row>
    <row r="3" spans="1:14">
      <c r="A3" s="9" t="s">
        <v>15</v>
      </c>
      <c r="B3" s="7" t="n">
        <v>75</v>
      </c>
      <c r="C3" s="7" t="n">
        <v>62</v>
      </c>
      <c r="D3" s="7" t="n">
        <v>83</v>
      </c>
      <c r="E3" s="7" t="n">
        <v>85</v>
      </c>
      <c r="F3" s="7" t="n">
        <v>75</v>
      </c>
      <c r="G3" s="7" t="n">
        <v>80</v>
      </c>
      <c r="H3" s="7" t="n">
        <v>80</v>
      </c>
      <c r="I3" s="7" t="n">
        <v>69</v>
      </c>
      <c r="J3" s="7" t="n">
        <v>59</v>
      </c>
      <c r="K3" s="7" t="n">
        <v>73</v>
      </c>
      <c r="L3" s="7" t="n">
        <v>44</v>
      </c>
      <c r="M3" s="8" t="n">
        <v>73</v>
      </c>
      <c r="N3" s="7">
        <f>SUM(B3:M3)</f>
        <v>858</v>
      </c>
    </row>
    <row r="4" spans="1:14">
      <c r="A4" s="9" t="s">
        <v>16</v>
      </c>
      <c r="B4" s="14" t="n">
        <v>23</v>
      </c>
      <c r="C4" s="14" t="n">
        <v>29</v>
      </c>
      <c r="D4" s="14" t="n">
        <v>104</v>
      </c>
      <c r="E4" s="14" t="n">
        <v>33</v>
      </c>
      <c r="F4" s="14" t="n">
        <v>50</v>
      </c>
      <c r="G4" s="14" t="n">
        <v>18</v>
      </c>
      <c r="H4" s="14" t="n">
        <v>20</v>
      </c>
      <c r="I4" s="14" t="n">
        <v>23</v>
      </c>
      <c r="J4" s="14" t="n">
        <v>28</v>
      </c>
      <c r="K4" s="14" t="n">
        <v>48</v>
      </c>
      <c r="L4" s="14" t="n">
        <v>54</v>
      </c>
      <c r="M4" s="15" t="n">
        <v>16</v>
      </c>
      <c r="N4" s="28">
        <f>SUM(B4:M4)</f>
        <v>446</v>
      </c>
    </row>
    <row r="5" spans="1:14">
      <c r="A5" s="11" t="s">
        <v>17</v>
      </c>
      <c r="B5" s="17">
        <f>B4/SUM(B4,B2)</f>
        <v>0.140243902439023982</v>
      </c>
      <c r="C5" s="17">
        <f>C4/SUM(C4,C2)</f>
        <v>0.135514018691588989</v>
      </c>
      <c r="D5" s="17">
        <f>D4/SUM(D4,D2)</f>
        <v>0.440677966101694985</v>
      </c>
      <c r="E5" s="17">
        <f>E4/SUM(E4,E2)</f>
        <v>0.136363636363635998</v>
      </c>
      <c r="F5" s="17">
        <f>F4/SUM(F4,F2)</f>
        <v>0.187969924812030005</v>
      </c>
      <c r="G5" s="17">
        <f>G4/SUM(G4,G2)</f>
        <v>0.0909090909090909882</v>
      </c>
      <c r="H5" s="17">
        <f>H4/SUM(H4,H2)</f>
        <v>0.116959064327484996</v>
      </c>
      <c r="I5" s="17">
        <f>I4/SUM(I4,I2)</f>
        <v>0.110047846889951995</v>
      </c>
      <c r="J5" s="17">
        <f>J4/SUM(J4,J2)</f>
        <v>0.101449275362319002</v>
      </c>
      <c r="K5" s="17">
        <f>K4/SUM(K4,K2)</f>
        <v>0.125</v>
      </c>
      <c r="L5" s="17">
        <f>L4/SUM(L4,L2)</f>
        <v>0.183673469387754995</v>
      </c>
      <c r="M5" s="17">
        <f>M4/SUM(M4,M2)</f>
        <v>0.103896103896103997</v>
      </c>
      <c r="N5" s="25">
        <f>N4/SUM(N4,N2)</f>
        <v>0.158831908831909008</v>
      </c>
    </row>
    <row r="6" spans="1:14">
      <c r="A6" s="11" t="s">
        <v>13</v>
      </c>
      <c r="B6" s="23">
        <f>SUM(B4,B2)</f>
        <v>164</v>
      </c>
      <c r="C6" s="23">
        <f>SUM(C4,C2)</f>
        <v>214</v>
      </c>
      <c r="D6" s="23">
        <f>SUM(D4,D2)</f>
        <v>236</v>
      </c>
      <c r="E6" s="23">
        <f>SUM(E4,E2)</f>
        <v>242</v>
      </c>
      <c r="F6" s="23">
        <f>SUM(F4,F2)</f>
        <v>266</v>
      </c>
      <c r="G6" s="23">
        <f>SUM(G4,G2)</f>
        <v>198</v>
      </c>
      <c r="H6" s="23">
        <f>SUM(H4,H2)</f>
        <v>171</v>
      </c>
      <c r="I6" s="23">
        <f>SUM(I4,I2)</f>
        <v>209</v>
      </c>
      <c r="J6" s="23">
        <f>SUM(J4,J2)</f>
        <v>276</v>
      </c>
      <c r="K6" s="23">
        <f>SUM(K4,K2)</f>
        <v>384</v>
      </c>
      <c r="L6" s="23">
        <f>SUM(L4,L2)</f>
        <v>294</v>
      </c>
      <c r="M6" s="23">
        <f>SUM(M4,M2)</f>
        <v>154</v>
      </c>
      <c r="N6" s="23">
        <f>SUM(N4,N2)</f>
        <v>2808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view="normal" workbookViewId="0">
      <selection activeCell="A2" sqref="A2:A6"/>
    </sheetView>
  </sheetViews>
  <sheetFormatPr defaultRowHeight="15.40"/>
  <cols>
    <col min="1" max="2" width="12.571429" customWidth="1"/>
    <col min="3" max="3" width="15.714286" customWidth="1"/>
    <col min="4" max="4" width="11.285714" customWidth="1"/>
    <col min="5" max="5" width="9.571429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/>
    <col min="14" max="14" width="10.428571" customWidth="1"/>
  </cols>
  <sheetData>
    <row r="1" spans="1:14">
      <c r="A1" s="1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194</v>
      </c>
      <c r="C2" s="5" t="n">
        <v>243</v>
      </c>
      <c r="D2" s="5" t="n">
        <v>186</v>
      </c>
      <c r="E2" s="5" t="n">
        <v>216</v>
      </c>
      <c r="F2" s="5" t="n">
        <v>232</v>
      </c>
      <c r="G2" s="5" t="n">
        <v>176</v>
      </c>
      <c r="H2" s="5" t="n">
        <v>204</v>
      </c>
      <c r="I2" s="5" t="n">
        <v>259</v>
      </c>
      <c r="J2" s="5" t="n">
        <v>218</v>
      </c>
      <c r="K2" s="5" t="n">
        <v>244</v>
      </c>
      <c r="L2" s="5" t="n">
        <v>177</v>
      </c>
      <c r="M2" s="6" t="n">
        <v>189</v>
      </c>
      <c r="N2" s="16">
        <f>SUM(B2:M2)</f>
        <v>2538</v>
      </c>
    </row>
    <row r="3" spans="1:14">
      <c r="A3" s="9" t="s">
        <v>15</v>
      </c>
      <c r="B3" s="7" t="n">
        <v>63</v>
      </c>
      <c r="C3" s="7" t="n">
        <v>59</v>
      </c>
      <c r="D3" s="7" t="n">
        <v>85</v>
      </c>
      <c r="E3" s="7" t="n">
        <v>83</v>
      </c>
      <c r="F3" s="7" t="n">
        <v>89</v>
      </c>
      <c r="G3" s="7" t="n">
        <v>80</v>
      </c>
      <c r="H3" s="7" t="n">
        <v>87</v>
      </c>
      <c r="I3" s="7" t="n">
        <v>86</v>
      </c>
      <c r="J3" s="7" t="n">
        <v>87</v>
      </c>
      <c r="K3" s="7" t="n">
        <v>96</v>
      </c>
      <c r="L3" s="7" t="n">
        <v>86</v>
      </c>
      <c r="M3" s="8" t="n">
        <v>80</v>
      </c>
      <c r="N3" s="2">
        <f>SUM(B3:M3)</f>
        <v>981</v>
      </c>
    </row>
    <row r="4" spans="1:14">
      <c r="A4" s="9" t="s">
        <v>16</v>
      </c>
      <c r="B4" s="14" t="n">
        <v>33</v>
      </c>
      <c r="C4" s="14" t="n">
        <v>39</v>
      </c>
      <c r="D4" s="14" t="n">
        <v>29</v>
      </c>
      <c r="E4" s="14" t="n">
        <v>40</v>
      </c>
      <c r="F4" s="14" t="n">
        <v>53</v>
      </c>
      <c r="G4" s="14" t="n">
        <v>43</v>
      </c>
      <c r="H4" s="14" t="n">
        <v>50</v>
      </c>
      <c r="I4" s="14" t="n">
        <v>66</v>
      </c>
      <c r="J4" s="14" t="n">
        <v>48</v>
      </c>
      <c r="K4" s="14" t="n">
        <v>59</v>
      </c>
      <c r="L4" s="14" t="n">
        <v>60</v>
      </c>
      <c r="M4" s="15" t="n">
        <v>46</v>
      </c>
      <c r="N4" s="2">
        <f>SUM(B4:M4)</f>
        <v>566</v>
      </c>
    </row>
    <row r="5" spans="1:14">
      <c r="A5" s="11" t="s">
        <v>17</v>
      </c>
      <c r="B5" s="12">
        <f>B4/B2</f>
        <v>0.170103092783504994</v>
      </c>
      <c r="C5" s="12">
        <f>C4/C2</f>
        <v>0.160493827160494007</v>
      </c>
      <c r="D5" s="12">
        <f>D4/D2</f>
        <v>0.155913978494623979</v>
      </c>
      <c r="E5" s="12">
        <f>E4/E2</f>
        <v>0.185185185185185013</v>
      </c>
      <c r="F5" s="12">
        <f>F4/F2</f>
        <v>0.228448275862068995</v>
      </c>
      <c r="G5" s="12">
        <f>G4/G2</f>
        <v>0.244318181818182012</v>
      </c>
      <c r="H5" s="12">
        <f>H4/H2</f>
        <v>0.245098039215685981</v>
      </c>
      <c r="I5" s="12">
        <f>I4/I2</f>
        <v>0.254826254826254983</v>
      </c>
      <c r="J5" s="12">
        <f>J4/J2</f>
        <v>0.220183486238532033</v>
      </c>
      <c r="K5" s="12">
        <f>K4/K2</f>
        <v>0.241803278688525003</v>
      </c>
      <c r="L5" s="12">
        <f>L4/L2</f>
        <v>0.338983050847458012</v>
      </c>
      <c r="M5" s="12">
        <f>M4/M2</f>
        <v>0.243386243386242995</v>
      </c>
      <c r="N5" s="24">
        <f>N4/N2</f>
        <v>0.223010244286839976</v>
      </c>
    </row>
    <row r="6" spans="1:14">
      <c r="A6" s="11" t="s">
        <v>13</v>
      </c>
      <c r="B6" s="23">
        <f>B2</f>
        <v>194</v>
      </c>
      <c r="C6" s="23">
        <f>C2</f>
        <v>243</v>
      </c>
      <c r="D6" s="23">
        <f>D2</f>
        <v>186</v>
      </c>
      <c r="E6" s="23">
        <f>E2</f>
        <v>216</v>
      </c>
      <c r="F6" s="23">
        <f>F2</f>
        <v>232</v>
      </c>
      <c r="G6" s="23">
        <f>G2</f>
        <v>176</v>
      </c>
      <c r="H6" s="23">
        <f>H2</f>
        <v>204</v>
      </c>
      <c r="I6" s="23">
        <f>I2</f>
        <v>259</v>
      </c>
      <c r="J6" s="23">
        <f>J2</f>
        <v>218</v>
      </c>
      <c r="K6" s="23">
        <f>K2</f>
        <v>244</v>
      </c>
      <c r="L6" s="23">
        <f>L2</f>
        <v>177</v>
      </c>
      <c r="M6" s="23">
        <f>M2</f>
        <v>189</v>
      </c>
      <c r="N6" s="23">
        <f>N2</f>
        <v>2538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view="normal" workbookViewId="0">
      <selection activeCell="A2" sqref="A2:A6"/>
    </sheetView>
  </sheetViews>
  <sheetFormatPr defaultRowHeight="15.40"/>
  <cols>
    <col min="1" max="2" width="12.571429" customWidth="1"/>
    <col min="3" max="3" width="15.714286" customWidth="1"/>
    <col min="4" max="4" width="11.285714" customWidth="1"/>
    <col min="5" max="5" width="9.571429" customWidth="1"/>
    <col min="7" max="7" width="10.857143" customWidth="1"/>
    <col min="8" max="8" width="10.571429" customWidth="1"/>
    <col min="9" max="9" width="12.571429" customWidth="1"/>
    <col min="10" max="10" width="15.857143" customWidth="1"/>
    <col min="11" max="11" width="14.428571" customWidth="1"/>
    <col min="12" max="12" width="16.142857" customWidth="1"/>
    <col min="13" max="13" width="15.714286" customWidth="1"/>
    <col min="14" max="14" width="10.428571" customWidth="1"/>
  </cols>
  <sheetData>
    <row r="1" spans="1:14">
      <c r="A1" s="1" t="s">
        <v>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 t="s">
        <v>14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6" t="n">
        <v>0</v>
      </c>
      <c r="N2" s="16" t="n">
        <v>0</v>
      </c>
    </row>
    <row r="3" spans="1:14">
      <c r="A3" s="9" t="s">
        <v>15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6" t="n">
        <v>0</v>
      </c>
      <c r="N3" s="16" t="n">
        <v>0</v>
      </c>
    </row>
    <row r="4" spans="1:14">
      <c r="A4" s="9" t="s">
        <v>16</v>
      </c>
      <c r="B4" s="14" t="n">
        <v>41</v>
      </c>
      <c r="C4" s="14" t="n">
        <v>49</v>
      </c>
      <c r="D4" s="14" t="n">
        <v>50</v>
      </c>
      <c r="E4" s="14" t="n">
        <v>61</v>
      </c>
      <c r="F4" s="14" t="n">
        <v>72</v>
      </c>
      <c r="G4" s="14" t="n">
        <v>76</v>
      </c>
      <c r="H4" s="14" t="n">
        <v>59</v>
      </c>
      <c r="I4" s="14" t="n">
        <v>44</v>
      </c>
      <c r="J4" s="14" t="n">
        <v>60</v>
      </c>
      <c r="K4" s="14" t="n">
        <v>50</v>
      </c>
      <c r="L4" s="14" t="n">
        <v>61</v>
      </c>
      <c r="M4" s="15" t="n">
        <v>37</v>
      </c>
      <c r="N4" s="10" t="n">
        <v>660</v>
      </c>
    </row>
    <row r="5" spans="1:14">
      <c r="A5" s="11" t="s">
        <v>17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6" t="n">
        <v>0</v>
      </c>
      <c r="N5" s="16" t="n">
        <v>0</v>
      </c>
    </row>
    <row r="6" spans="1:14">
      <c r="A6" s="11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</row>
  </sheetData>
  <printOptions>
    <extLst>
      <ext uri="smNativeData">
        <pm:pageFlags xmlns:pm="smNativeData" id="160565650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1" fitToWidth="0" fitToHeight="1" pageOrder="overThenDown"/>
  <headerFooter>
    <extLst>
      <ext uri="smNativeData">
        <pm:header xmlns:pm="smNativeData" id="1605656507" l="56" r="56" t="56" b="56" borderId="0" fillId="0" vertical="0"/>
        <pm:footer xmlns:pm="smNativeData" id="1605656507" l="56" r="56" t="56" b="56" borderId="0" fillId="0" vertical="2"/>
      </ext>
    </extLst>
  </headerFooter>
  <tableParts count="1">
    <tablePart r:id="rId1"/>
  </tableParts>
  <extLst>
    <ext uri="smNativeData">
      <pm:sheetPrefs xmlns:pm="smNativeData" day="1605656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Natalice</dc:creator>
  <cp:keywords/>
  <dc:description/>
  <cp:lastModifiedBy>alexandre</cp:lastModifiedBy>
  <cp:revision>0</cp:revision>
  <dcterms:created xsi:type="dcterms:W3CDTF">2020-10-09T02:44:16Z</dcterms:created>
  <dcterms:modified xsi:type="dcterms:W3CDTF">2020-11-17T23:41:47Z</dcterms:modified>
</cp:coreProperties>
</file>