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BP\"/>
    </mc:Choice>
  </mc:AlternateContent>
  <bookViews>
    <workbookView xWindow="360" yWindow="120" windowWidth="14355" windowHeight="4680" activeTab="3"/>
  </bookViews>
  <sheets>
    <sheet name="Threshold=40" sheetId="2" r:id="rId1"/>
    <sheet name="Threshold=123" sheetId="1" r:id="rId2"/>
    <sheet name="Threshold=160" sheetId="3" r:id="rId3"/>
    <sheet name="AT&amp;T" sheetId="4" r:id="rId4"/>
  </sheets>
  <calcPr calcId="152511"/>
</workbook>
</file>

<file path=xl/calcChain.xml><?xml version="1.0" encoding="utf-8"?>
<calcChain xmlns="http://schemas.openxmlformats.org/spreadsheetml/2006/main">
  <c r="B2" i="4" l="1"/>
  <c r="D9" i="3" l="1"/>
  <c r="B9" i="3"/>
  <c r="K18" i="3" l="1"/>
  <c r="J18" i="3"/>
  <c r="I18" i="3"/>
  <c r="H18" i="3"/>
  <c r="G18" i="3"/>
  <c r="F18" i="3"/>
  <c r="E18" i="3"/>
  <c r="D18" i="3"/>
  <c r="C18" i="3"/>
  <c r="B18" i="3"/>
  <c r="K9" i="3"/>
  <c r="J9" i="3"/>
  <c r="I9" i="3"/>
  <c r="H9" i="3"/>
  <c r="G9" i="3"/>
  <c r="F9" i="3"/>
  <c r="E9" i="3"/>
  <c r="C9" i="3"/>
  <c r="C9" i="2" l="1"/>
  <c r="D9" i="2"/>
  <c r="E9" i="2"/>
  <c r="F9" i="2"/>
  <c r="G9" i="2"/>
  <c r="H9" i="2"/>
  <c r="I9" i="2"/>
  <c r="J9" i="2"/>
  <c r="B9" i="2"/>
  <c r="K9" i="2"/>
  <c r="C18" i="2"/>
  <c r="D18" i="2"/>
  <c r="E18" i="2"/>
  <c r="F18" i="2"/>
  <c r="G18" i="2"/>
  <c r="H18" i="2"/>
  <c r="I18" i="2"/>
  <c r="J18" i="2"/>
  <c r="K18" i="2"/>
  <c r="B18" i="2"/>
</calcChain>
</file>

<file path=xl/sharedStrings.xml><?xml version="1.0" encoding="utf-8"?>
<sst xmlns="http://schemas.openxmlformats.org/spreadsheetml/2006/main" count="105" uniqueCount="27">
  <si>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</si>
  <si>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</si>
  <si>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</si>
  <si>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</si>
  <si>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</si>
  <si>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</si>
  <si>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</si>
  <si>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</si>
  <si>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</si>
  <si>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</si>
  <si>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Số ảnh train</t>
  </si>
  <si>
    <t>Số ảnh test</t>
  </si>
  <si>
    <t>Số ảnh nhận dạng</t>
  </si>
  <si>
    <t>Thời gian thực hiện</t>
  </si>
  <si>
    <t>Độ chinh xác</t>
  </si>
  <si>
    <t>Thực nghiệm 1: 50% dành cho huấn luyện, 50% để kiểm tra. Lặp lại 10 lần.</t>
  </si>
  <si>
    <t>Thực nghiệm 2: K-folds, dữ hiệu huấn luyện tăng dần, huấn luyện đến khi hội tụ.</t>
  </si>
  <si>
    <t>Thực nghiệm thực hiện với threshold = 123.0</t>
  </si>
  <si>
    <t>Thời gian thực hiện (dvt: giây)</t>
  </si>
  <si>
    <t>Thực nghiệm thực hiện với threshold = 40</t>
  </si>
  <si>
    <t>Thực nghiệm thực hiện với threshold = 160</t>
  </si>
  <si>
    <t>PCA</t>
  </si>
  <si>
    <t>LDA</t>
  </si>
  <si>
    <t>ICA</t>
  </si>
  <si>
    <t>SVM</t>
  </si>
  <si>
    <t>HGPP</t>
  </si>
  <si>
    <t>LBP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</si>
</sst>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justify" vertical="center" wrapText="1"/>
    </xf>
    <xf numFmtId="10" fontId="1" fillId="0" borderId="4" xfId="0" applyNumberFormat="1" applyFont="1" applyBorder="1" applyAlignment="1">
      <alignment horizontal="justify" vertical="center" wrapText="1"/>
    </xf>
    <xf numFmtId="0" fontId="0" fillId="0" borderId="0" xfId="0" applyAlignment="1"/>
    <xf numFmtId="0" fontId="0" fillId="0" borderId="0" xfId="0" applyAlignment="1"/>
    <xf numFmtId="164" fontId="0" fillId="0" borderId="0" xfId="0" applyNumberFormat="1"/>
    <xf numFmtId="0" fontId="2" fillId="0" borderId="0" xfId="0" applyFont="1" applyAlignment="1"/>
    <xf numFmtId="0" fontId="1" fillId="0" borderId="0" xfId="0" applyFont="1" applyAlignment="1">
      <alignment horizontal="justify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'Threshold=40'!$B$9:$K$9</c:f>
              <c:numCache>
                <c:formatCode>0%</c:formatCode>
                <c:ptCount val="10"/>
                <c:pt idx="0">
                  <c:v>0.38</c:v>
                </c:pt>
                <c:pt idx="1">
                  <c:v>0.46</c:v>
                </c:pt>
                <c:pt idx="2">
                  <c:v>0.56000000000000005</c:v>
                </c:pt>
                <c:pt idx="3">
                  <c:v>0.54500000000000004</c:v>
                </c:pt>
                <c:pt idx="4">
                  <c:v>0.45</c:v>
                </c:pt>
                <c:pt idx="5">
                  <c:v>0.45500000000000002</c:v>
                </c:pt>
                <c:pt idx="6">
                  <c:v>0.495</c:v>
                </c:pt>
                <c:pt idx="7">
                  <c:v>0.53</c:v>
                </c:pt>
                <c:pt idx="8">
                  <c:v>0.54500000000000004</c:v>
                </c:pt>
                <c:pt idx="9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52808"/>
        <c:axId val="184961384"/>
      </c:barChart>
      <c:catAx>
        <c:axId val="18495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4961384"/>
        <c:crosses val="autoZero"/>
        <c:auto val="1"/>
        <c:lblAlgn val="ctr"/>
        <c:lblOffset val="100"/>
        <c:noMultiLvlLbl val="0"/>
      </c:catAx>
      <c:valAx>
        <c:axId val="184961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495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'Threshold=40'!$B$18:$K$18</c:f>
              <c:numCache>
                <c:formatCode>0.00%</c:formatCode>
                <c:ptCount val="10"/>
                <c:pt idx="0">
                  <c:v>0.18611111111111112</c:v>
                </c:pt>
                <c:pt idx="1">
                  <c:v>0.2411764705882353</c:v>
                </c:pt>
                <c:pt idx="2">
                  <c:v>0.28125</c:v>
                </c:pt>
                <c:pt idx="3">
                  <c:v>0.37</c:v>
                </c:pt>
                <c:pt idx="4">
                  <c:v>0.43214285714285716</c:v>
                </c:pt>
                <c:pt idx="5">
                  <c:v>0.43461538461538463</c:v>
                </c:pt>
                <c:pt idx="6">
                  <c:v>0.47916666666666669</c:v>
                </c:pt>
                <c:pt idx="7">
                  <c:v>0.42727272727272725</c:v>
                </c:pt>
                <c:pt idx="8">
                  <c:v>0.45</c:v>
                </c:pt>
                <c:pt idx="9">
                  <c:v>0.51666666666666672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088856"/>
        <c:axId val="185093336"/>
      </c:barChart>
      <c:catAx>
        <c:axId val="18508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93336"/>
        <c:crosses val="autoZero"/>
        <c:auto val="1"/>
        <c:lblAlgn val="ctr"/>
        <c:lblOffset val="100"/>
        <c:noMultiLvlLbl val="0"/>
      </c:catAx>
      <c:valAx>
        <c:axId val="185093336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508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'Threshold=123'!$B$9:$K$9</c:f>
              <c:numCache>
                <c:formatCode>0.00%</c:formatCode>
                <c:ptCount val="10"/>
                <c:pt idx="0" formatCode="0%">
                  <c:v>0.88</c:v>
                </c:pt>
                <c:pt idx="1">
                  <c:v>0.88500000000000001</c:v>
                </c:pt>
                <c:pt idx="2" formatCode="0%">
                  <c:v>0.94</c:v>
                </c:pt>
                <c:pt idx="3" formatCode="0%">
                  <c:v>0.92</c:v>
                </c:pt>
                <c:pt idx="4" formatCode="0%">
                  <c:v>0.88</c:v>
                </c:pt>
                <c:pt idx="5" formatCode="0%">
                  <c:v>0.89</c:v>
                </c:pt>
                <c:pt idx="6">
                  <c:v>0.91500000000000004</c:v>
                </c:pt>
                <c:pt idx="7" formatCode="0%">
                  <c:v>0.9</c:v>
                </c:pt>
                <c:pt idx="8">
                  <c:v>0.93500000000000005</c:v>
                </c:pt>
                <c:pt idx="9" formatCode="0%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57536"/>
        <c:axId val="184844880"/>
      </c:barChart>
      <c:catAx>
        <c:axId val="184857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4844880"/>
        <c:crosses val="autoZero"/>
        <c:auto val="1"/>
        <c:lblAlgn val="ctr"/>
        <c:lblOffset val="100"/>
        <c:noMultiLvlLbl val="0"/>
      </c:catAx>
      <c:valAx>
        <c:axId val="18484488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485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'Threshold=123'!$B$18:$K$18</c:f>
              <c:numCache>
                <c:formatCode>0.00%</c:formatCode>
                <c:ptCount val="10"/>
                <c:pt idx="0">
                  <c:v>0.59160000000000001</c:v>
                </c:pt>
                <c:pt idx="1">
                  <c:v>0.68235000000000001</c:v>
                </c:pt>
                <c:pt idx="2">
                  <c:v>0.75312500000000004</c:v>
                </c:pt>
                <c:pt idx="3">
                  <c:v>0.79659999999999997</c:v>
                </c:pt>
                <c:pt idx="4">
                  <c:v>0.86785000000000001</c:v>
                </c:pt>
                <c:pt idx="5">
                  <c:v>0.86919999999999997</c:v>
                </c:pt>
                <c:pt idx="6">
                  <c:v>0.85829999999999995</c:v>
                </c:pt>
                <c:pt idx="7">
                  <c:v>0.88636000000000004</c:v>
                </c:pt>
                <c:pt idx="8" formatCode="0%">
                  <c:v>0.89</c:v>
                </c:pt>
                <c:pt idx="9">
                  <c:v>0.89439999999999997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11088"/>
        <c:axId val="183811480"/>
      </c:barChart>
      <c:catAx>
        <c:axId val="18381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3811480"/>
        <c:crosses val="autoZero"/>
        <c:auto val="1"/>
        <c:lblAlgn val="ctr"/>
        <c:lblOffset val="100"/>
        <c:noMultiLvlLbl val="0"/>
      </c:catAx>
      <c:valAx>
        <c:axId val="1838114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381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50-50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'Threshold=160'!$B$9:$K$9</c:f>
              <c:numCache>
                <c:formatCode>0%</c:formatCode>
                <c:ptCount val="10"/>
                <c:pt idx="0">
                  <c:v>0.88</c:v>
                </c:pt>
                <c:pt idx="1">
                  <c:v>0.88500000000000001</c:v>
                </c:pt>
                <c:pt idx="2">
                  <c:v>0.94</c:v>
                </c:pt>
                <c:pt idx="3">
                  <c:v>0.92</c:v>
                </c:pt>
                <c:pt idx="4">
                  <c:v>0.88</c:v>
                </c:pt>
                <c:pt idx="5">
                  <c:v>0.89</c:v>
                </c:pt>
                <c:pt idx="6">
                  <c:v>0.91500000000000004</c:v>
                </c:pt>
                <c:pt idx="7">
                  <c:v>0.9</c:v>
                </c:pt>
                <c:pt idx="8">
                  <c:v>0.93500000000000005</c:v>
                </c:pt>
                <c:pt idx="9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75904"/>
        <c:axId val="185176296"/>
      </c:barChart>
      <c:catAx>
        <c:axId val="1851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76296"/>
        <c:crosses val="autoZero"/>
        <c:auto val="1"/>
        <c:lblAlgn val="ctr"/>
        <c:lblOffset val="100"/>
        <c:noMultiLvlLbl val="0"/>
      </c:catAx>
      <c:valAx>
        <c:axId val="18517629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517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Thực Nghiệm K-folds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'Threshold=160'!$B$18:$K$18</c:f>
              <c:numCache>
                <c:formatCode>0.00%</c:formatCode>
                <c:ptCount val="10"/>
                <c:pt idx="0">
                  <c:v>0.59166666666666667</c:v>
                </c:pt>
                <c:pt idx="1">
                  <c:v>0.68235294117647061</c:v>
                </c:pt>
                <c:pt idx="2">
                  <c:v>0.75312500000000004</c:v>
                </c:pt>
                <c:pt idx="3">
                  <c:v>0.79666666666666663</c:v>
                </c:pt>
                <c:pt idx="4">
                  <c:v>0.86785714285714288</c:v>
                </c:pt>
                <c:pt idx="5">
                  <c:v>0.86923076923076925</c:v>
                </c:pt>
                <c:pt idx="6">
                  <c:v>0.85833333333333328</c:v>
                </c:pt>
                <c:pt idx="7">
                  <c:v>0.88636363636363635</c:v>
                </c:pt>
                <c:pt idx="8">
                  <c:v>0.89</c:v>
                </c:pt>
                <c:pt idx="9">
                  <c:v>0.89444444444444449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75120"/>
        <c:axId val="185177080"/>
      </c:barChart>
      <c:catAx>
        <c:axId val="18517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5177080"/>
        <c:crosses val="autoZero"/>
        <c:auto val="1"/>
        <c:lblAlgn val="ctr"/>
        <c:lblOffset val="100"/>
        <c:noMultiLvlLbl val="0"/>
      </c:catAx>
      <c:valAx>
        <c:axId val="18517708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8517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Độ</a:t>
            </a:r>
            <a:r>
              <a:rPr lang="en-US" baseline="0"/>
              <a:t> chính xác (%) ATT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'AT&amp;T'!$A$2</c:f>
              <c:strCache>
                <c:ptCount val="1"/>
                <c:pt idx="0">
                  <c:v>LBP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'AT&amp;T'!$B$2</c:f>
              <c:numCache>
                <c:formatCode>0.0%</c:formatCode>
                <c:ptCount val="1"/>
                <c:pt idx="0">
                  <c:v>0.80897849999999993</c:v>
                </c:pt>
              </c:numCache>
            </c:numRef>
          </c:val>
        </c:ser>
        <c:ser>
          <c:idx val="1"/>
          <c:order val="1"/>
          <c:tx>
            <c:strRef>
              <c:f>'AT&amp;T'!$A$3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'AT&amp;T'!$B$3</c:f>
              <c:numCache>
                <c:formatCode>0.0%</c:formatCode>
                <c:ptCount val="1"/>
                <c:pt idx="0">
                  <c:v>0.91300000000000003</c:v>
                </c:pt>
              </c:numCache>
            </c:numRef>
          </c:val>
        </c:ser>
        <c:ser>
          <c:idx val="2"/>
          <c:order val="2"/>
          <c:tx>
            <c:strRef>
              <c:f>'AT&amp;T'!$A$4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'AT&amp;T'!$B$4</c:f>
              <c:numCache>
                <c:formatCode>0.0%</c:formatCode>
                <c:ptCount val="1"/>
                <c:pt idx="0">
                  <c:v>0.94399999999999995</c:v>
                </c:pt>
              </c:numCache>
            </c:numRef>
          </c:val>
        </c:ser>
        <c:ser>
          <c:idx val="3"/>
          <c:order val="3"/>
          <c:tx>
            <c:strRef>
              <c:f>'AT&amp;T'!$A$5</c:f>
              <c:strCache>
                <c:ptCount val="1"/>
                <c:pt idx="0">
                  <c:v>ICA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'AT&amp;T'!$B$5</c:f>
              <c:numCache>
                <c:formatCode>0.0%</c:formatCode>
                <c:ptCount val="1"/>
                <c:pt idx="0">
                  <c:v>0.91300000000000003</c:v>
                </c:pt>
              </c:numCache>
            </c:numRef>
          </c:val>
        </c:ser>
        <c:ser>
          <c:idx val="4"/>
          <c:order val="4"/>
          <c:tx>
            <c:strRef>
              <c:f>'AT&amp;T'!$A$6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'AT&amp;T'!$B$6</c:f>
              <c:numCache>
                <c:formatCode>0.0%</c:formatCode>
                <c:ptCount val="1"/>
                <c:pt idx="0">
                  <c:v>0.95599999999999996</c:v>
                </c:pt>
              </c:numCache>
            </c:numRef>
          </c:val>
        </c:ser>
        <c:ser>
          <c:idx val="5"/>
          <c:order val="5"/>
          <c:tx>
            <c:strRef>
              <c:f>'AT&amp;T'!$A$7</c:f>
              <c:strCache>
                <c:ptCount val="1"/>
                <c:pt idx="0">
                  <c:v>HGPP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'AT&amp;T'!$B$7</c:f>
              <c:numCache>
                <c:formatCode>0.0%</c:formatCode>
                <c:ptCount val="1"/>
                <c:pt idx="0">
                  <c:v>0.98899999999999999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88"/>
        <c:axId val="185175512"/>
        <c:axId val="185177864"/>
      </c:barChart>
      <c:catAx>
        <c:axId val="185175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177864"/>
        <c:crosses val="autoZero"/>
        <c:auto val="1"/>
        <c:lblAlgn val="ctr"/>
        <c:lblOffset val="100"/>
        <c:noMultiLvlLbl val="0"/>
      </c:catAx>
      <c:valAx>
        <c:axId val="1851778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0</xdr:row>
      <xdr:rowOff>100012</xdr:rowOff>
    </xdr:from>
    <xdr:to>
      <xdr:col>20</xdr:col>
      <xdr:colOff>542925</xdr:colOff>
      <xdr:row>10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200024</xdr:rowOff>
    </xdr:from>
    <xdr:to>
      <xdr:col>21</xdr:col>
      <xdr:colOff>0</xdr:colOff>
      <xdr:row>21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138112</xdr:rowOff>
    </xdr:from>
    <xdr:to>
      <xdr:col>20</xdr:col>
      <xdr:colOff>390525</xdr:colOff>
      <xdr:row>10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11</xdr:row>
      <xdr:rowOff>142875</xdr:rowOff>
    </xdr:from>
    <xdr:to>
      <xdr:col>20</xdr:col>
      <xdr:colOff>381000</xdr:colOff>
      <xdr:row>21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57150</xdr:rowOff>
    </xdr:from>
    <xdr:to>
      <xdr:col>21</xdr:col>
      <xdr:colOff>9525</xdr:colOff>
      <xdr:row>10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11</xdr:row>
      <xdr:rowOff>95250</xdr:rowOff>
    </xdr:from>
    <xdr:to>
      <xdr:col>20</xdr:col>
      <xdr:colOff>600075</xdr:colOff>
      <xdr:row>20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14287</xdr:rowOff>
    </xdr:from>
    <xdr:to>
      <xdr:col>13</xdr:col>
      <xdr:colOff>180974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E1"/>
    </sheetView>
  </sheetViews>
  <sheetFormatPr defaultRowHeight="15" x14ac:dyDescent="0.25"/>
  <cols>
    <col min="1" max="1" width="31" bestFit="1" customWidth="1"/>
  </cols>
  <sheetData>
    <row r="1" spans="1:11" ht="21" customHeight="1" x14ac:dyDescent="0.3">
      <c r="A1" s="10" t="s">
        <v>19</v>
      </c>
      <c r="B1" s="10"/>
      <c r="C1" s="10"/>
      <c r="D1" s="10"/>
      <c r="E1" s="10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7"/>
      <c r="J3" s="7"/>
      <c r="K3" s="7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26.25" customHeight="1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4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25.5" customHeight="1" thickBot="1" x14ac:dyDescent="0.3">
      <c r="A7" s="3" t="s">
        <v>12</v>
      </c>
      <c r="B7" s="4">
        <v>76</v>
      </c>
      <c r="C7" s="4">
        <v>92</v>
      </c>
      <c r="D7" s="4">
        <v>112</v>
      </c>
      <c r="E7" s="4">
        <v>109</v>
      </c>
      <c r="F7" s="4">
        <v>90</v>
      </c>
      <c r="G7" s="4">
        <v>91</v>
      </c>
      <c r="H7" s="4">
        <v>99</v>
      </c>
      <c r="I7" s="4">
        <v>106</v>
      </c>
      <c r="J7" s="4">
        <v>109</v>
      </c>
      <c r="K7" s="4">
        <v>103</v>
      </c>
    </row>
    <row r="8" spans="1:11" ht="28.5" customHeight="1" thickBot="1" x14ac:dyDescent="0.3">
      <c r="A8" s="3" t="s">
        <v>18</v>
      </c>
      <c r="B8" s="4">
        <v>23</v>
      </c>
      <c r="C8" s="4">
        <v>23</v>
      </c>
      <c r="D8" s="4">
        <v>23</v>
      </c>
      <c r="E8" s="4">
        <v>23</v>
      </c>
      <c r="F8" s="4">
        <v>24</v>
      </c>
      <c r="G8" s="4">
        <v>23</v>
      </c>
      <c r="H8" s="4">
        <v>23</v>
      </c>
      <c r="I8" s="4">
        <v>23</v>
      </c>
      <c r="J8" s="4">
        <v>23</v>
      </c>
      <c r="K8" s="4">
        <v>23</v>
      </c>
    </row>
    <row r="9" spans="1:11" ht="24" customHeight="1" thickBot="1" x14ac:dyDescent="0.3">
      <c r="A9" s="3" t="s">
        <v>14</v>
      </c>
      <c r="B9" s="5">
        <f>B7/B6</f>
        <v>0.38</v>
      </c>
      <c r="C9" s="5">
        <f t="shared" ref="C9:J9" si="0">C7/C6</f>
        <v>0.46</v>
      </c>
      <c r="D9" s="5">
        <f t="shared" si="0"/>
        <v>0.56000000000000005</v>
      </c>
      <c r="E9" s="5">
        <f t="shared" si="0"/>
        <v>0.54500000000000004</v>
      </c>
      <c r="F9" s="5">
        <f t="shared" si="0"/>
        <v>0.45</v>
      </c>
      <c r="G9" s="5">
        <f t="shared" si="0"/>
        <v>0.45500000000000002</v>
      </c>
      <c r="H9" s="5">
        <f t="shared" si="0"/>
        <v>0.495</v>
      </c>
      <c r="I9" s="5">
        <f t="shared" si="0"/>
        <v>0.53</v>
      </c>
      <c r="J9" s="5">
        <f t="shared" si="0"/>
        <v>0.54500000000000004</v>
      </c>
      <c r="K9" s="5">
        <f t="shared" ref="K9" si="1">ROUND((K7/K6),2)</f>
        <v>0.52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6.25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9.25" customHeight="1" thickBot="1" x14ac:dyDescent="0.3">
      <c r="A16" s="3" t="s">
        <v>12</v>
      </c>
      <c r="B16" s="4">
        <v>67</v>
      </c>
      <c r="C16" s="4">
        <v>82</v>
      </c>
      <c r="D16" s="4">
        <v>90</v>
      </c>
      <c r="E16" s="4">
        <v>111</v>
      </c>
      <c r="F16" s="4">
        <v>121</v>
      </c>
      <c r="G16" s="4">
        <v>113</v>
      </c>
      <c r="H16" s="4">
        <v>115</v>
      </c>
      <c r="I16" s="4">
        <v>94</v>
      </c>
      <c r="J16" s="4">
        <v>90</v>
      </c>
      <c r="K16" s="4">
        <v>93</v>
      </c>
    </row>
    <row r="17" spans="1:11" ht="30.75" customHeight="1" thickBot="1" x14ac:dyDescent="0.3">
      <c r="A17" s="3" t="s">
        <v>13</v>
      </c>
      <c r="B17" s="4">
        <v>20</v>
      </c>
      <c r="C17" s="4">
        <v>21</v>
      </c>
      <c r="D17" s="4">
        <v>22</v>
      </c>
      <c r="E17" s="4">
        <v>23</v>
      </c>
      <c r="F17" s="4">
        <v>22</v>
      </c>
      <c r="G17" s="4">
        <v>23</v>
      </c>
      <c r="H17" s="4">
        <v>23</v>
      </c>
      <c r="I17" s="4">
        <v>23</v>
      </c>
      <c r="J17" s="4">
        <v>23</v>
      </c>
      <c r="K17" s="4">
        <v>23</v>
      </c>
    </row>
    <row r="18" spans="1:11" ht="31.5" customHeight="1" thickBot="1" x14ac:dyDescent="0.3">
      <c r="A18" s="3" t="s">
        <v>14</v>
      </c>
      <c r="B18" s="6">
        <f>B16/B15</f>
        <v>0.18611111111111112</v>
      </c>
      <c r="C18" s="6">
        <f t="shared" ref="C18:K18" si="2">C16/C15</f>
        <v>0.2411764705882353</v>
      </c>
      <c r="D18" s="6">
        <f t="shared" si="2"/>
        <v>0.28125</v>
      </c>
      <c r="E18" s="6">
        <f t="shared" si="2"/>
        <v>0.37</v>
      </c>
      <c r="F18" s="6">
        <f t="shared" si="2"/>
        <v>0.43214285714285716</v>
      </c>
      <c r="G18" s="6">
        <f t="shared" si="2"/>
        <v>0.43461538461538463</v>
      </c>
      <c r="H18" s="6">
        <f t="shared" si="2"/>
        <v>0.47916666666666669</v>
      </c>
      <c r="I18" s="6">
        <f t="shared" si="2"/>
        <v>0.42727272727272725</v>
      </c>
      <c r="J18" s="6">
        <f t="shared" si="2"/>
        <v>0.45</v>
      </c>
      <c r="K18" s="6">
        <f t="shared" si="2"/>
        <v>0.51666666666666672</v>
      </c>
    </row>
  </sheetData>
  <mergeCells count="3">
    <mergeCell ref="A1:E1"/>
    <mergeCell ref="A3:H3"/>
    <mergeCell ref="A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K1"/>
    </sheetView>
  </sheetViews>
  <sheetFormatPr defaultRowHeight="15" x14ac:dyDescent="0.25"/>
  <cols>
    <col min="1" max="1" width="31" bestFit="1" customWidth="1"/>
    <col min="2" max="11" width="9" bestFit="1" customWidth="1"/>
  </cols>
  <sheetData>
    <row r="1" spans="1:11" ht="25.5" customHeight="1" x14ac:dyDescent="0.2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7"/>
      <c r="J3" s="7"/>
      <c r="K3" s="7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17.25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6.25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31.5" customHeight="1" thickBot="1" x14ac:dyDescent="0.3">
      <c r="A7" s="3" t="s">
        <v>12</v>
      </c>
      <c r="B7" s="4">
        <v>176</v>
      </c>
      <c r="C7" s="4">
        <v>177</v>
      </c>
      <c r="D7" s="4">
        <v>188</v>
      </c>
      <c r="E7" s="4">
        <v>184</v>
      </c>
      <c r="F7" s="4">
        <v>176</v>
      </c>
      <c r="G7" s="4">
        <v>178</v>
      </c>
      <c r="H7" s="4">
        <v>183</v>
      </c>
      <c r="I7" s="4">
        <v>180</v>
      </c>
      <c r="J7" s="4">
        <v>187</v>
      </c>
      <c r="K7" s="4">
        <v>182</v>
      </c>
    </row>
    <row r="8" spans="1:11" ht="31.5" customHeight="1" thickBot="1" x14ac:dyDescent="0.3">
      <c r="A8" s="3" t="s">
        <v>18</v>
      </c>
      <c r="B8" s="4">
        <v>24</v>
      </c>
      <c r="C8" s="4">
        <v>24</v>
      </c>
      <c r="D8" s="4">
        <v>23</v>
      </c>
      <c r="E8" s="4">
        <v>23</v>
      </c>
      <c r="F8" s="4">
        <v>24</v>
      </c>
      <c r="G8" s="4">
        <v>24</v>
      </c>
      <c r="H8" s="4">
        <v>24</v>
      </c>
      <c r="I8" s="4">
        <v>24</v>
      </c>
      <c r="J8" s="4">
        <v>24</v>
      </c>
      <c r="K8" s="4">
        <v>23</v>
      </c>
    </row>
    <row r="9" spans="1:11" ht="27" customHeight="1" thickBot="1" x14ac:dyDescent="0.3">
      <c r="A9" s="3" t="s">
        <v>14</v>
      </c>
      <c r="B9" s="5">
        <v>0.88</v>
      </c>
      <c r="C9" s="6">
        <v>0.88500000000000001</v>
      </c>
      <c r="D9" s="5">
        <v>0.94</v>
      </c>
      <c r="E9" s="5">
        <v>0.92</v>
      </c>
      <c r="F9" s="5">
        <v>0.88</v>
      </c>
      <c r="G9" s="5">
        <v>0.89</v>
      </c>
      <c r="H9" s="6">
        <v>0.91500000000000004</v>
      </c>
      <c r="I9" s="5">
        <v>0.9</v>
      </c>
      <c r="J9" s="6">
        <v>0.93500000000000005</v>
      </c>
      <c r="K9" s="5">
        <v>0.91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4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7" customHeight="1" thickBot="1" x14ac:dyDescent="0.3">
      <c r="A16" s="3" t="s">
        <v>12</v>
      </c>
      <c r="B16" s="4">
        <v>213</v>
      </c>
      <c r="C16" s="4">
        <v>232</v>
      </c>
      <c r="D16" s="4">
        <v>241</v>
      </c>
      <c r="E16" s="4">
        <v>239</v>
      </c>
      <c r="F16" s="4">
        <v>243</v>
      </c>
      <c r="G16" s="4">
        <v>226</v>
      </c>
      <c r="H16" s="4">
        <v>206</v>
      </c>
      <c r="I16" s="4">
        <v>195</v>
      </c>
      <c r="J16" s="4">
        <v>178</v>
      </c>
      <c r="K16" s="4">
        <v>161</v>
      </c>
    </row>
    <row r="17" spans="1:11" ht="25.5" customHeight="1" thickBot="1" x14ac:dyDescent="0.3">
      <c r="A17" s="3" t="s">
        <v>13</v>
      </c>
      <c r="B17" s="4">
        <v>21</v>
      </c>
      <c r="C17" s="4">
        <v>21</v>
      </c>
      <c r="D17" s="4">
        <v>22</v>
      </c>
      <c r="E17" s="4">
        <v>23</v>
      </c>
      <c r="F17" s="4">
        <v>23</v>
      </c>
      <c r="G17" s="4">
        <v>23</v>
      </c>
      <c r="H17" s="4">
        <v>23</v>
      </c>
      <c r="I17" s="4">
        <v>24</v>
      </c>
      <c r="J17" s="4">
        <v>24</v>
      </c>
      <c r="K17" s="4">
        <v>24</v>
      </c>
    </row>
    <row r="18" spans="1:11" ht="30" customHeight="1" thickBot="1" x14ac:dyDescent="0.3">
      <c r="A18" s="3" t="s">
        <v>14</v>
      </c>
      <c r="B18" s="6">
        <v>0.59160000000000001</v>
      </c>
      <c r="C18" s="6">
        <v>0.68235000000000001</v>
      </c>
      <c r="D18" s="6">
        <v>0.75312500000000004</v>
      </c>
      <c r="E18" s="6">
        <v>0.79659999999999997</v>
      </c>
      <c r="F18" s="6">
        <v>0.86785000000000001</v>
      </c>
      <c r="G18" s="6">
        <v>0.86919999999999997</v>
      </c>
      <c r="H18" s="6">
        <v>0.85829999999999995</v>
      </c>
      <c r="I18" s="6">
        <v>0.88636000000000004</v>
      </c>
      <c r="J18" s="5">
        <v>0.89</v>
      </c>
      <c r="K18" s="6">
        <v>0.89439999999999997</v>
      </c>
    </row>
  </sheetData>
  <mergeCells count="3">
    <mergeCell ref="A3:H3"/>
    <mergeCell ref="A12:H12"/>
    <mergeCell ref="A1:K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sqref="A1:E1"/>
    </sheetView>
  </sheetViews>
  <sheetFormatPr defaultRowHeight="15" x14ac:dyDescent="0.25"/>
  <cols>
    <col min="1" max="1" width="31" bestFit="1" customWidth="1"/>
  </cols>
  <sheetData>
    <row r="1" spans="1:11" ht="21" customHeight="1" x14ac:dyDescent="0.3">
      <c r="A1" s="10" t="s">
        <v>20</v>
      </c>
      <c r="B1" s="10"/>
      <c r="C1" s="10"/>
      <c r="D1" s="10"/>
      <c r="E1" s="10"/>
    </row>
    <row r="3" spans="1:11" ht="15.75" thickBot="1" x14ac:dyDescent="0.3">
      <c r="A3" s="11" t="s">
        <v>15</v>
      </c>
      <c r="B3" s="12"/>
      <c r="C3" s="12"/>
      <c r="D3" s="12"/>
      <c r="E3" s="12"/>
      <c r="F3" s="12"/>
      <c r="G3" s="12"/>
      <c r="H3" s="12"/>
      <c r="I3" s="8"/>
      <c r="J3" s="8"/>
      <c r="K3" s="8"/>
    </row>
    <row r="4" spans="1:11" ht="17.25" thickBot="1" x14ac:dyDescent="0.3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1" ht="26.25" customHeight="1" thickBot="1" x14ac:dyDescent="0.3">
      <c r="A5" s="3" t="s">
        <v>10</v>
      </c>
      <c r="B5" s="4">
        <v>200</v>
      </c>
      <c r="C5" s="4">
        <v>200</v>
      </c>
      <c r="D5" s="4">
        <v>200</v>
      </c>
      <c r="E5" s="4">
        <v>200</v>
      </c>
      <c r="F5" s="4">
        <v>200</v>
      </c>
      <c r="G5" s="4">
        <v>200</v>
      </c>
      <c r="H5" s="4">
        <v>200</v>
      </c>
      <c r="I5" s="4">
        <v>200</v>
      </c>
      <c r="J5" s="4">
        <v>200</v>
      </c>
      <c r="K5" s="4">
        <v>200</v>
      </c>
    </row>
    <row r="6" spans="1:11" ht="24" customHeight="1" thickBot="1" x14ac:dyDescent="0.3">
      <c r="A6" s="3" t="s">
        <v>11</v>
      </c>
      <c r="B6" s="4">
        <v>200</v>
      </c>
      <c r="C6" s="4">
        <v>200</v>
      </c>
      <c r="D6" s="4">
        <v>200</v>
      </c>
      <c r="E6" s="4">
        <v>200</v>
      </c>
      <c r="F6" s="4">
        <v>200</v>
      </c>
      <c r="G6" s="4">
        <v>200</v>
      </c>
      <c r="H6" s="4">
        <v>200</v>
      </c>
      <c r="I6" s="4">
        <v>200</v>
      </c>
      <c r="J6" s="4">
        <v>200</v>
      </c>
      <c r="K6" s="4">
        <v>200</v>
      </c>
    </row>
    <row r="7" spans="1:11" ht="25.5" customHeight="1" thickBot="1" x14ac:dyDescent="0.3">
      <c r="A7" s="3" t="s">
        <v>12</v>
      </c>
      <c r="B7" s="4">
        <v>176</v>
      </c>
      <c r="C7" s="4">
        <v>177</v>
      </c>
      <c r="D7" s="4">
        <v>188</v>
      </c>
      <c r="E7" s="4">
        <v>184</v>
      </c>
      <c r="F7" s="4">
        <v>176</v>
      </c>
      <c r="G7" s="4">
        <v>178</v>
      </c>
      <c r="H7" s="4">
        <v>183</v>
      </c>
      <c r="I7" s="4">
        <v>180</v>
      </c>
      <c r="J7" s="4">
        <v>187</v>
      </c>
      <c r="K7" s="4">
        <v>182</v>
      </c>
    </row>
    <row r="8" spans="1:11" ht="28.5" customHeight="1" thickBot="1" x14ac:dyDescent="0.3">
      <c r="A8" s="3" t="s">
        <v>18</v>
      </c>
      <c r="B8" s="4">
        <v>37</v>
      </c>
      <c r="C8" s="4">
        <v>36</v>
      </c>
      <c r="D8" s="4">
        <v>36</v>
      </c>
      <c r="E8" s="4">
        <v>36</v>
      </c>
      <c r="F8" s="4">
        <v>35</v>
      </c>
      <c r="G8" s="4">
        <v>36</v>
      </c>
      <c r="H8" s="4">
        <v>35</v>
      </c>
      <c r="I8" s="4">
        <v>37</v>
      </c>
      <c r="J8" s="4">
        <v>37</v>
      </c>
      <c r="K8" s="4">
        <v>36</v>
      </c>
    </row>
    <row r="9" spans="1:11" ht="24" customHeight="1" thickBot="1" x14ac:dyDescent="0.3">
      <c r="A9" s="3" t="s">
        <v>14</v>
      </c>
      <c r="B9" s="5">
        <f>B7/B6</f>
        <v>0.88</v>
      </c>
      <c r="C9" s="5">
        <f t="shared" ref="C9:J9" si="0">C7/C6</f>
        <v>0.88500000000000001</v>
      </c>
      <c r="D9" s="5">
        <f t="shared" si="0"/>
        <v>0.94</v>
      </c>
      <c r="E9" s="5">
        <f t="shared" si="0"/>
        <v>0.92</v>
      </c>
      <c r="F9" s="5">
        <f t="shared" si="0"/>
        <v>0.88</v>
      </c>
      <c r="G9" s="5">
        <f t="shared" si="0"/>
        <v>0.89</v>
      </c>
      <c r="H9" s="5">
        <f t="shared" si="0"/>
        <v>0.91500000000000004</v>
      </c>
      <c r="I9" s="5">
        <f t="shared" si="0"/>
        <v>0.9</v>
      </c>
      <c r="J9" s="5">
        <f t="shared" si="0"/>
        <v>0.93500000000000005</v>
      </c>
      <c r="K9" s="5">
        <f t="shared" ref="K9" si="1">ROUND((K7/K6),2)</f>
        <v>0.91</v>
      </c>
    </row>
    <row r="12" spans="1:11" ht="15.75" thickBot="1" x14ac:dyDescent="0.3">
      <c r="A12" s="11" t="s">
        <v>16</v>
      </c>
      <c r="B12" s="12"/>
      <c r="C12" s="12"/>
      <c r="D12" s="12"/>
      <c r="E12" s="12"/>
      <c r="F12" s="12"/>
      <c r="G12" s="12"/>
      <c r="H12" s="12"/>
    </row>
    <row r="13" spans="1:11" ht="17.25" thickBot="1" x14ac:dyDescent="0.3">
      <c r="A13" s="1"/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</row>
    <row r="14" spans="1:11" ht="26.25" customHeight="1" thickBot="1" x14ac:dyDescent="0.3">
      <c r="A14" s="3" t="s">
        <v>10</v>
      </c>
      <c r="B14" s="4">
        <v>40</v>
      </c>
      <c r="C14" s="4">
        <v>60</v>
      </c>
      <c r="D14" s="4">
        <v>80</v>
      </c>
      <c r="E14" s="4">
        <v>100</v>
      </c>
      <c r="F14" s="4">
        <v>120</v>
      </c>
      <c r="G14" s="4">
        <v>140</v>
      </c>
      <c r="H14" s="4">
        <v>160</v>
      </c>
      <c r="I14" s="4">
        <v>180</v>
      </c>
      <c r="J14" s="4">
        <v>200</v>
      </c>
      <c r="K14" s="4">
        <v>220</v>
      </c>
    </row>
    <row r="15" spans="1:11" ht="28.5" customHeight="1" thickBot="1" x14ac:dyDescent="0.3">
      <c r="A15" s="3" t="s">
        <v>11</v>
      </c>
      <c r="B15" s="4">
        <v>360</v>
      </c>
      <c r="C15" s="4">
        <v>340</v>
      </c>
      <c r="D15" s="4">
        <v>320</v>
      </c>
      <c r="E15" s="4">
        <v>300</v>
      </c>
      <c r="F15" s="4">
        <v>280</v>
      </c>
      <c r="G15" s="4">
        <v>260</v>
      </c>
      <c r="H15" s="4">
        <v>240</v>
      </c>
      <c r="I15" s="4">
        <v>220</v>
      </c>
      <c r="J15" s="4">
        <v>200</v>
      </c>
      <c r="K15" s="4">
        <v>180</v>
      </c>
    </row>
    <row r="16" spans="1:11" ht="29.25" customHeight="1" thickBot="1" x14ac:dyDescent="0.3">
      <c r="A16" s="3" t="s">
        <v>12</v>
      </c>
      <c r="B16" s="4">
        <v>213</v>
      </c>
      <c r="C16" s="4">
        <v>232</v>
      </c>
      <c r="D16" s="4">
        <v>241</v>
      </c>
      <c r="E16" s="4">
        <v>239</v>
      </c>
      <c r="F16" s="4">
        <v>243</v>
      </c>
      <c r="G16" s="4">
        <v>226</v>
      </c>
      <c r="H16" s="4">
        <v>206</v>
      </c>
      <c r="I16" s="4">
        <v>195</v>
      </c>
      <c r="J16" s="4">
        <v>178</v>
      </c>
      <c r="K16" s="4">
        <v>161</v>
      </c>
    </row>
    <row r="17" spans="1:11" ht="30.75" customHeight="1" thickBot="1" x14ac:dyDescent="0.3">
      <c r="A17" s="3" t="s">
        <v>13</v>
      </c>
      <c r="B17" s="4">
        <v>32</v>
      </c>
      <c r="C17" s="4">
        <v>33</v>
      </c>
      <c r="D17" s="4">
        <v>34</v>
      </c>
      <c r="E17" s="4">
        <v>35</v>
      </c>
      <c r="F17" s="4">
        <v>35</v>
      </c>
      <c r="G17" s="4">
        <v>35</v>
      </c>
      <c r="H17" s="4">
        <v>35</v>
      </c>
      <c r="I17" s="4">
        <v>35</v>
      </c>
      <c r="J17" s="4">
        <v>35</v>
      </c>
      <c r="K17" s="4">
        <v>35</v>
      </c>
    </row>
    <row r="18" spans="1:11" ht="31.5" customHeight="1" thickBot="1" x14ac:dyDescent="0.3">
      <c r="A18" s="3" t="s">
        <v>14</v>
      </c>
      <c r="B18" s="6">
        <f>B16/B15</f>
        <v>0.59166666666666667</v>
      </c>
      <c r="C18" s="6">
        <f t="shared" ref="C18:K18" si="2">C16/C15</f>
        <v>0.68235294117647061</v>
      </c>
      <c r="D18" s="6">
        <f t="shared" si="2"/>
        <v>0.75312500000000004</v>
      </c>
      <c r="E18" s="6">
        <f t="shared" si="2"/>
        <v>0.79666666666666663</v>
      </c>
      <c r="F18" s="6">
        <f t="shared" si="2"/>
        <v>0.86785714285714288</v>
      </c>
      <c r="G18" s="6">
        <f t="shared" si="2"/>
        <v>0.86923076923076925</v>
      </c>
      <c r="H18" s="6">
        <f t="shared" si="2"/>
        <v>0.85833333333333328</v>
      </c>
      <c r="I18" s="6">
        <f t="shared" si="2"/>
        <v>0.88636363636363635</v>
      </c>
      <c r="J18" s="6">
        <f t="shared" si="2"/>
        <v>0.89</v>
      </c>
      <c r="K18" s="6">
        <f t="shared" si="2"/>
        <v>0.89444444444444449</v>
      </c>
    </row>
  </sheetData>
  <mergeCells count="3">
    <mergeCell ref="A1:E1"/>
    <mergeCell ref="A3:H3"/>
    <mergeCell ref="A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2" sqref="B2"/>
    </sheetView>
  </sheetViews>
  <sheetFormatPr defaultRowHeight="15" x14ac:dyDescent="0.25"/>
  <sheetData>
    <row r="2" spans="1:2" x14ac:dyDescent="0.25">
      <c r="A2" t="s">
        <v>26</v>
      </c>
      <c r="B2" s="9">
        <f>AVERAGE('Threshold=123'!B18:K18)</f>
        <v>0.80897849999999993</v>
      </c>
    </row>
    <row r="3" spans="1:2" x14ac:dyDescent="0.25">
      <c r="A3" t="s">
        <v>21</v>
      </c>
      <c r="B3" s="9">
        <v>0.91300000000000003</v>
      </c>
    </row>
    <row r="4" spans="1:2" x14ac:dyDescent="0.25">
      <c r="A4" t="s">
        <v>22</v>
      </c>
      <c r="B4" s="9">
        <v>0.94399999999999995</v>
      </c>
    </row>
    <row r="5" spans="1:2" x14ac:dyDescent="0.25">
      <c r="A5" t="s">
        <v>23</v>
      </c>
      <c r="B5" s="9">
        <v>0.91300000000000003</v>
      </c>
    </row>
    <row r="6" spans="1:2" x14ac:dyDescent="0.25">
      <c r="A6" t="s">
        <v>24</v>
      </c>
      <c r="B6" s="9">
        <v>0.95599999999999996</v>
      </c>
    </row>
    <row r="7" spans="1:2" x14ac:dyDescent="0.25">
      <c r="A7" t="s">
        <v>25</v>
      </c>
      <c r="B7" s="9">
        <v>0.98899999999999999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Threshold=40</vt:lpstr>
      <vt:lpstr>Threshold=123</vt:lpstr>
      <vt:lpstr>Threshold=160</vt:lpstr>
      <vt:lpstr>AT&amp;T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</dc:creator>
  <cp:lastModifiedBy>Alex Huynh</cp:lastModifiedBy>
  <dcterms:created xsi:type="dcterms:W3CDTF">2014-02-27T06:31:10Z</dcterms:created>
  <dcterms:modified xsi:type="dcterms:W3CDTF">2014-03-05T02:51:37Z</dcterms:modified>
</cp:coreProperties>
</file>