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auss_1" sheetId="1" r:id="rId1"/>
    <sheet name="Gauss_2" sheetId="3" r:id="rId2"/>
    <sheet name="GMM_1" sheetId="2" r:id="rId3"/>
    <sheet name="GMM_2" sheetId="4" r:id="rId4"/>
    <sheet name="GMM_3" sheetId="5" r:id="rId5"/>
  </sheets>
  <calcPr calcId="152511"/>
</workbook>
</file>

<file path=xl/calcChain.xml><?xml version="1.0" encoding="utf-8"?>
<calcChain xmlns="http://schemas.openxmlformats.org/spreadsheetml/2006/main">
  <c r="G2" i="3" l="1"/>
  <c r="H2" i="3"/>
  <c r="I2" i="3"/>
  <c r="G3" i="3"/>
  <c r="H3" i="3" s="1"/>
  <c r="I3" i="3" s="1"/>
  <c r="G4" i="3"/>
  <c r="H4" i="3"/>
  <c r="I4" i="3" s="1"/>
  <c r="G5" i="3"/>
  <c r="H5" i="3"/>
  <c r="I5" i="3"/>
  <c r="G6" i="3"/>
  <c r="H6" i="3"/>
  <c r="I6" i="3"/>
  <c r="G2" i="4"/>
  <c r="H2" i="4"/>
  <c r="I2" i="4" s="1"/>
  <c r="G3" i="4"/>
  <c r="H3" i="4" s="1"/>
  <c r="I3" i="4" s="1"/>
  <c r="G4" i="4"/>
  <c r="H4" i="4"/>
  <c r="I4" i="4" s="1"/>
  <c r="G5" i="4"/>
  <c r="H5" i="4" s="1"/>
  <c r="I5" i="4" s="1"/>
  <c r="G6" i="4"/>
  <c r="H6" i="4"/>
  <c r="I6" i="4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H21" i="5"/>
  <c r="I21" i="5" s="1"/>
  <c r="G21" i="5"/>
  <c r="H20" i="5"/>
  <c r="I20" i="5" s="1"/>
  <c r="G20" i="5"/>
  <c r="G19" i="5"/>
  <c r="H19" i="5" s="1"/>
  <c r="I19" i="5" s="1"/>
  <c r="G18" i="5"/>
  <c r="H18" i="5" s="1"/>
  <c r="I18" i="5" s="1"/>
  <c r="G17" i="5"/>
  <c r="H17" i="5" s="1"/>
  <c r="I17" i="5" s="1"/>
  <c r="H16" i="5"/>
  <c r="I16" i="5" s="1"/>
  <c r="G16" i="5"/>
  <c r="G15" i="5"/>
  <c r="H15" i="5" s="1"/>
  <c r="I15" i="5" s="1"/>
  <c r="G14" i="5"/>
  <c r="H14" i="5" s="1"/>
  <c r="I14" i="5" s="1"/>
  <c r="I13" i="5"/>
  <c r="H13" i="5"/>
  <c r="G13" i="5"/>
  <c r="G12" i="5"/>
  <c r="H12" i="5" s="1"/>
  <c r="I12" i="5" s="1"/>
  <c r="G11" i="5"/>
  <c r="H11" i="5" s="1"/>
  <c r="I11" i="5" s="1"/>
  <c r="G10" i="5"/>
  <c r="H10" i="5" s="1"/>
  <c r="I10" i="5" s="1"/>
  <c r="H9" i="5"/>
  <c r="I9" i="5" s="1"/>
  <c r="G9" i="5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H4" i="5"/>
  <c r="I4" i="5" s="1"/>
  <c r="G4" i="5"/>
  <c r="G3" i="5"/>
  <c r="H3" i="5" s="1"/>
  <c r="I3" i="5" s="1"/>
  <c r="G2" i="5"/>
  <c r="H2" i="5" s="1"/>
  <c r="I2" i="5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12" i="4"/>
  <c r="H12" i="4" s="1"/>
  <c r="I12" i="4" s="1"/>
  <c r="G13" i="4"/>
  <c r="H13" i="4" s="1"/>
  <c r="I13" i="4" s="1"/>
  <c r="G14" i="4"/>
  <c r="H14" i="4" s="1"/>
  <c r="I14" i="4" s="1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 s="1"/>
  <c r="I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/>
  <c r="I21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26" i="3"/>
  <c r="H26" i="3" s="1"/>
  <c r="I26" i="3" s="1"/>
  <c r="G25" i="3"/>
  <c r="H25" i="3" s="1"/>
  <c r="I25" i="3" s="1"/>
  <c r="G24" i="3"/>
  <c r="H24" i="3" s="1"/>
  <c r="I24" i="3" s="1"/>
  <c r="G23" i="3"/>
  <c r="H23" i="3" s="1"/>
  <c r="I23" i="3" s="1"/>
  <c r="G22" i="3"/>
  <c r="H22" i="3" s="1"/>
  <c r="I22" i="3" s="1"/>
  <c r="G21" i="3"/>
  <c r="H21" i="3" s="1"/>
  <c r="I21" i="3" s="1"/>
  <c r="G20" i="3"/>
  <c r="H20" i="3" s="1"/>
  <c r="I20" i="3" s="1"/>
  <c r="G19" i="3"/>
  <c r="H19" i="3" s="1"/>
  <c r="I19" i="3" s="1"/>
  <c r="G18" i="3"/>
  <c r="H18" i="3" s="1"/>
  <c r="I18" i="3" s="1"/>
  <c r="G17" i="3"/>
  <c r="H17" i="3" s="1"/>
  <c r="I17" i="3" s="1"/>
  <c r="G16" i="3"/>
  <c r="H16" i="3" s="1"/>
  <c r="I16" i="3" s="1"/>
  <c r="G15" i="3"/>
  <c r="H15" i="3" s="1"/>
  <c r="I15" i="3" s="1"/>
  <c r="G14" i="3"/>
  <c r="H14" i="3" s="1"/>
  <c r="I14" i="3" s="1"/>
  <c r="G13" i="3"/>
  <c r="H13" i="3" s="1"/>
  <c r="I13" i="3" s="1"/>
  <c r="G12" i="3"/>
  <c r="H12" i="3" s="1"/>
  <c r="I12" i="3" s="1"/>
  <c r="G11" i="3"/>
  <c r="H11" i="3" s="1"/>
  <c r="I11" i="3" s="1"/>
  <c r="G10" i="3"/>
  <c r="H10" i="3" s="1"/>
  <c r="I10" i="3" s="1"/>
  <c r="G9" i="3"/>
  <c r="H9" i="3" s="1"/>
  <c r="I9" i="3" s="1"/>
  <c r="G8" i="3"/>
  <c r="H8" i="3" s="1"/>
  <c r="I8" i="3" s="1"/>
  <c r="G7" i="3"/>
  <c r="H7" i="3" s="1"/>
  <c r="I7" i="3" s="1"/>
  <c r="I27" i="5" l="1"/>
  <c r="I27" i="4"/>
  <c r="I27" i="3"/>
  <c r="G17" i="2"/>
  <c r="H17" i="2" s="1"/>
  <c r="I17" i="2" s="1"/>
  <c r="G18" i="2"/>
  <c r="H18" i="2" s="1"/>
  <c r="I18" i="2" s="1"/>
  <c r="G19" i="2"/>
  <c r="H19" i="2" s="1"/>
  <c r="I19" i="2" s="1"/>
  <c r="G20" i="2"/>
  <c r="H20" i="2"/>
  <c r="I20" i="2"/>
  <c r="G21" i="2"/>
  <c r="H21" i="2"/>
  <c r="I21" i="2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G3" i="1"/>
  <c r="G4" i="1"/>
  <c r="G5" i="1"/>
  <c r="G6" i="1"/>
  <c r="G12" i="1"/>
  <c r="G13" i="1"/>
  <c r="G14" i="1"/>
  <c r="G15" i="1"/>
  <c r="G16" i="1"/>
  <c r="G22" i="1"/>
  <c r="H22" i="1" s="1"/>
  <c r="G23" i="1"/>
  <c r="H23" i="1" s="1"/>
  <c r="G24" i="1"/>
  <c r="H24" i="1" s="1"/>
  <c r="G25" i="1"/>
  <c r="H25" i="1" s="1"/>
  <c r="G26" i="1"/>
  <c r="H26" i="1" s="1"/>
  <c r="G2" i="1"/>
  <c r="H2" i="1" s="1"/>
  <c r="H13" i="1" l="1"/>
  <c r="I13" i="1" s="1"/>
  <c r="H3" i="1"/>
  <c r="I3" i="1" s="1"/>
  <c r="H4" i="1"/>
  <c r="I4" i="1" s="1"/>
  <c r="H16" i="1"/>
  <c r="I16" i="1" s="1"/>
  <c r="H12" i="1"/>
  <c r="I12" i="1" s="1"/>
  <c r="H15" i="1"/>
  <c r="I15" i="1" s="1"/>
  <c r="H6" i="1"/>
  <c r="I6" i="1" s="1"/>
  <c r="H14" i="1"/>
  <c r="I14" i="1" s="1"/>
  <c r="H5" i="1"/>
  <c r="I5" i="1" s="1"/>
  <c r="I27" i="2"/>
  <c r="I22" i="1"/>
  <c r="I23" i="1"/>
  <c r="I24" i="1"/>
  <c r="I25" i="1"/>
  <c r="I26" i="1"/>
  <c r="I2" i="1"/>
  <c r="I27" i="1" l="1"/>
</calcChain>
</file>

<file path=xl/sharedStrings.xml><?xml version="1.0" encoding="utf-8"?>
<sst xmlns="http://schemas.openxmlformats.org/spreadsheetml/2006/main" count="168" uniqueCount="42">
  <si>
    <t>SV0001_23</t>
  </si>
  <si>
    <t>SV0001_25</t>
  </si>
  <si>
    <t>SV0001_28</t>
  </si>
  <si>
    <t>SV0001_31</t>
  </si>
  <si>
    <t>SV0001_34</t>
  </si>
  <si>
    <t>SV0002_35</t>
  </si>
  <si>
    <t>SV0002_38</t>
  </si>
  <si>
    <t>SV0002_43</t>
  </si>
  <si>
    <t>SV0002_47</t>
  </si>
  <si>
    <t>SV0002_50</t>
  </si>
  <si>
    <t>SV0007_20</t>
  </si>
  <si>
    <t>SV0007_22</t>
  </si>
  <si>
    <t>SV0007_25</t>
  </si>
  <si>
    <t>SV0007_30</t>
  </si>
  <si>
    <t>SV0007_40</t>
  </si>
  <si>
    <t>SV0040_19</t>
  </si>
  <si>
    <t>SV0040_33</t>
  </si>
  <si>
    <t>SV0040_35</t>
  </si>
  <si>
    <t>SV0040_51</t>
  </si>
  <si>
    <t>SV0040_52</t>
  </si>
  <si>
    <t>SV0041_48</t>
  </si>
  <si>
    <t>SV0041_53</t>
  </si>
  <si>
    <t>SV0041_61</t>
  </si>
  <si>
    <t>SV0041_67</t>
  </si>
  <si>
    <t>SV0041_73</t>
  </si>
  <si>
    <t>SV0001</t>
  </si>
  <si>
    <t>SV0002</t>
  </si>
  <si>
    <t>SV0007</t>
  </si>
  <si>
    <t>SV0040</t>
  </si>
  <si>
    <t>SV0041</t>
  </si>
  <si>
    <t>(16,100)</t>
  </si>
  <si>
    <t>Correct</t>
  </si>
  <si>
    <t>Max</t>
  </si>
  <si>
    <t>Result</t>
  </si>
  <si>
    <t>SV0044</t>
  </si>
  <si>
    <t>SV0044_30</t>
  </si>
  <si>
    <t>SV0044_31</t>
  </si>
  <si>
    <t>SV0044_32</t>
  </si>
  <si>
    <t>SV0044_33</t>
  </si>
  <si>
    <t>SV0044_34</t>
  </si>
  <si>
    <t>(25,100)</t>
  </si>
  <si>
    <t>(38,100)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</si>
</sst>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3" fontId="0" fillId="0" borderId="1" xfId="0" quotePrefix="1" applyNumberFormat="1" applyBorder="1"/>
    <xf numFmtId="0" fontId="0" fillId="0" borderId="2" xfId="0" applyFill="1" applyBorder="1"/>
    <xf numFmtId="0" fontId="0" fillId="0" borderId="1" xfId="0" applyFill="1" applyBorder="1"/>
    <xf numFmtId="9" fontId="0" fillId="0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0.28515625" bestFit="1" customWidth="1"/>
    <col min="2" max="6" width="17.85546875" bestFit="1" customWidth="1"/>
    <col min="7" max="7" width="17.85546875" customWidth="1"/>
    <col min="8" max="8" width="7.28515625" bestFit="1" customWidth="1"/>
  </cols>
  <sheetData>
    <row r="1" spans="1:9" x14ac:dyDescent="0.25">
      <c r="A1" s="1"/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>
        <v>5.2099370360945703E-7</v>
      </c>
      <c r="C2" s="2">
        <v>2.3176745920713799E-6</v>
      </c>
      <c r="D2" s="2">
        <v>1.5200213978867599E-6</v>
      </c>
      <c r="E2" s="2">
        <v>3.6596353751972801E-6</v>
      </c>
      <c r="F2" s="2">
        <v>8.9882141844466398E-7</v>
      </c>
      <c r="G2" s="2">
        <f>MAX(B2:F2)</f>
        <v>3.6596353751972801E-6</v>
      </c>
      <c r="H2" s="2" t="str">
        <f>IF(G2=B2,$B$1,IF(G2=C2,$C$1,IF(G2=D2,$D$1,IF(G2=E2,$E$1,$F$1))))</f>
        <v>SV0040</v>
      </c>
      <c r="I2" s="1" t="str">
        <f>IF(LEFT(A2,6)=H2, "Yes", "")</f>
        <v/>
      </c>
    </row>
    <row r="3" spans="1:9" x14ac:dyDescent="0.25">
      <c r="A3" s="1" t="s">
        <v>1</v>
      </c>
      <c r="B3" s="3">
        <v>5.3705824000000004E-7</v>
      </c>
      <c r="C3" s="2">
        <v>2.818225903E-6</v>
      </c>
      <c r="D3" s="2">
        <v>2.271859457E-6</v>
      </c>
      <c r="E3" s="2">
        <v>5.160618363E-6</v>
      </c>
      <c r="F3" s="2">
        <v>1.2226773399999999E-6</v>
      </c>
      <c r="G3" s="2">
        <f>MAX(B3:F3)</f>
        <v>5.160618363E-6</v>
      </c>
      <c r="H3" s="2" t="str">
        <f>IF(G3=B3,$B$1,IF(G3=C3,$C$1,IF(G3=D3,$D$1,IF(G3=E3,$E$1,$F$1))))</f>
        <v>SV0040</v>
      </c>
      <c r="I3" s="1" t="str">
        <f>IF(LEFT(A3,6)=H3, "Yes", "")</f>
        <v/>
      </c>
    </row>
    <row r="4" spans="1:9" x14ac:dyDescent="0.25">
      <c r="A4" s="1" t="s">
        <v>2</v>
      </c>
      <c r="B4" s="3">
        <v>6.2440351899999996E-7</v>
      </c>
      <c r="C4" s="2">
        <v>3.4527516749999999E-6</v>
      </c>
      <c r="D4" s="2">
        <v>3.224532487E-6</v>
      </c>
      <c r="E4" s="2">
        <v>6.5912884370000002E-6</v>
      </c>
      <c r="F4" s="2">
        <v>1.425355035E-6</v>
      </c>
      <c r="G4" s="2">
        <f>MAX(B4:F4)</f>
        <v>6.5912884370000002E-6</v>
      </c>
      <c r="H4" s="2" t="str">
        <f>IF(G4=B4,$B$1,IF(G4=C4,$C$1,IF(G4=D4,$D$1,IF(G4=E4,$E$1,$F$1))))</f>
        <v>SV0040</v>
      </c>
      <c r="I4" s="1" t="str">
        <f>IF(LEFT(A4,6)=H4, "Yes", "")</f>
        <v/>
      </c>
    </row>
    <row r="5" spans="1:9" x14ac:dyDescent="0.25">
      <c r="A5" s="1" t="s">
        <v>3</v>
      </c>
      <c r="B5" s="3">
        <v>4.2380916300000002E-7</v>
      </c>
      <c r="C5" s="2">
        <v>3.0255080329999999E-6</v>
      </c>
      <c r="D5" s="2">
        <v>2.827424572E-6</v>
      </c>
      <c r="E5" s="2">
        <v>6.3166814210000003E-6</v>
      </c>
      <c r="F5" s="2">
        <v>1.105947051E-6</v>
      </c>
      <c r="G5" s="2">
        <f>MAX(B5:F5)</f>
        <v>6.3166814210000003E-6</v>
      </c>
      <c r="H5" s="2" t="str">
        <f>IF(G5=B5,$B$1,IF(G5=C5,$C$1,IF(G5=D5,$D$1,IF(G5=E5,$E$1,$F$1))))</f>
        <v>SV0040</v>
      </c>
      <c r="I5" s="1" t="str">
        <f>IF(LEFT(A5,6)=H5, "Yes", "")</f>
        <v/>
      </c>
    </row>
    <row r="6" spans="1:9" x14ac:dyDescent="0.25">
      <c r="A6" s="1" t="s">
        <v>4</v>
      </c>
      <c r="B6" s="3">
        <v>6.1058576200000005E-7</v>
      </c>
      <c r="C6" s="2">
        <v>2.6363089739999998E-6</v>
      </c>
      <c r="D6" s="2">
        <v>2.2553281599999999E-6</v>
      </c>
      <c r="E6" s="2">
        <v>4.3122605559999998E-6</v>
      </c>
      <c r="F6" s="2">
        <v>1.0470857770000001E-6</v>
      </c>
      <c r="G6" s="2">
        <f>MAX(B6:F6)</f>
        <v>4.3122605559999998E-6</v>
      </c>
      <c r="H6" s="2" t="str">
        <f>IF(G6=B6,$B$1,IF(G6=C6,$C$1,IF(G6=D6,$D$1,IF(G6=E6,$E$1,$F$1))))</f>
        <v>SV0040</v>
      </c>
      <c r="I6" s="1" t="str">
        <f>IF(LEFT(A6,6)=H6, "Yes", "")</f>
        <v/>
      </c>
    </row>
    <row r="7" spans="1:9" x14ac:dyDescent="0.25">
      <c r="A7" s="1" t="s">
        <v>5</v>
      </c>
      <c r="B7" s="2">
        <v>5.9714873800000005E-7</v>
      </c>
      <c r="C7" s="2">
        <v>3.735101752E-6</v>
      </c>
      <c r="D7" s="2">
        <v>3.2728856879999998E-6</v>
      </c>
      <c r="E7" s="2">
        <v>6.2638365140000002E-6</v>
      </c>
      <c r="F7" s="2">
        <v>1.591670319E-6</v>
      </c>
      <c r="G7" s="2">
        <f>MAX(B7:F7)</f>
        <v>6.2638365140000002E-6</v>
      </c>
      <c r="H7" s="2" t="str">
        <f>IF(G7=B7,$B$1,IF(G7=C7,$C$1,IF(G7=D7,$D$1,IF(G7=E7,$E$1,$F$1))))</f>
        <v>SV0040</v>
      </c>
      <c r="I7" s="1" t="str">
        <f>IF(LEFT(A7,6)=H7, "Yes", "")</f>
        <v/>
      </c>
    </row>
    <row r="8" spans="1:9" x14ac:dyDescent="0.25">
      <c r="A8" s="1" t="s">
        <v>6</v>
      </c>
      <c r="B8" s="2">
        <v>6.3735754799999998E-7</v>
      </c>
      <c r="C8" s="2">
        <v>4.103172021E-6</v>
      </c>
      <c r="D8" s="2">
        <v>3.3028198149999999E-6</v>
      </c>
      <c r="E8" s="2">
        <v>6.0921849700000002E-6</v>
      </c>
      <c r="F8" s="2">
        <v>1.6840478799999999E-6</v>
      </c>
      <c r="G8" s="2">
        <f>MAX(B8:F8)</f>
        <v>6.0921849700000002E-6</v>
      </c>
      <c r="H8" s="2" t="str">
        <f>IF(G8=B8,$B$1,IF(G8=C8,$C$1,IF(G8=D8,$D$1,IF(G8=E8,$E$1,$F$1))))</f>
        <v>SV0040</v>
      </c>
      <c r="I8" s="1" t="str">
        <f>IF(LEFT(A8,6)=H8, "Yes", "")</f>
        <v/>
      </c>
    </row>
    <row r="9" spans="1:9" x14ac:dyDescent="0.25">
      <c r="A9" s="1" t="s">
        <v>7</v>
      </c>
      <c r="B9" s="2">
        <v>6.5377105700000003E-7</v>
      </c>
      <c r="C9" s="2">
        <v>3.5234272509999999E-6</v>
      </c>
      <c r="D9" s="2">
        <v>2.540826971E-6</v>
      </c>
      <c r="E9" s="2">
        <v>4.0870631040000002E-6</v>
      </c>
      <c r="F9" s="2">
        <v>1.570174306E-6</v>
      </c>
      <c r="G9" s="2">
        <f>MAX(B9:F9)</f>
        <v>4.0870631040000002E-6</v>
      </c>
      <c r="H9" s="2" t="str">
        <f>IF(G9=B9,$B$1,IF(G9=C9,$C$1,IF(G9=D9,$D$1,IF(G9=E9,$E$1,$F$1))))</f>
        <v>SV0040</v>
      </c>
      <c r="I9" s="1" t="str">
        <f>IF(LEFT(A9,6)=H9, "Yes", "")</f>
        <v/>
      </c>
    </row>
    <row r="10" spans="1:9" x14ac:dyDescent="0.25">
      <c r="A10" s="1" t="s">
        <v>8</v>
      </c>
      <c r="B10" s="2">
        <v>8.0719250299999999E-7</v>
      </c>
      <c r="C10" s="2">
        <v>6.5773115950000004E-6</v>
      </c>
      <c r="D10" s="2">
        <v>5.6673784839999996E-6</v>
      </c>
      <c r="E10" s="2">
        <v>1.0442201094000001E-5</v>
      </c>
      <c r="F10" s="2">
        <v>2.6906440519999998E-6</v>
      </c>
      <c r="G10" s="2">
        <f>MAX(B10:F10)</f>
        <v>1.0442201094000001E-5</v>
      </c>
      <c r="H10" s="2" t="str">
        <f>IF(G10=B10,$B$1,IF(G10=C10,$C$1,IF(G10=D10,$D$1,IF(G10=E10,$E$1,$F$1))))</f>
        <v>SV0040</v>
      </c>
      <c r="I10" s="1" t="str">
        <f>IF(LEFT(A10,6)=H10, "Yes", "")</f>
        <v/>
      </c>
    </row>
    <row r="11" spans="1:9" x14ac:dyDescent="0.25">
      <c r="A11" s="1" t="s">
        <v>9</v>
      </c>
      <c r="B11" s="2">
        <v>4.48034927E-7</v>
      </c>
      <c r="C11" s="2">
        <v>3.158190856E-6</v>
      </c>
      <c r="D11" s="2">
        <v>2.500722677E-6</v>
      </c>
      <c r="E11" s="2">
        <v>4.940628829E-6</v>
      </c>
      <c r="F11" s="2">
        <v>1.2664723960000001E-6</v>
      </c>
      <c r="G11" s="2">
        <f>MAX(B11:F11)</f>
        <v>4.940628829E-6</v>
      </c>
      <c r="H11" s="2" t="str">
        <f>IF(G11=B11,$B$1,IF(G11=C11,$C$1,IF(G11=D11,$D$1,IF(G11=E11,$E$1,$F$1))))</f>
        <v>SV0040</v>
      </c>
      <c r="I11" s="1" t="str">
        <f>IF(LEFT(A11,6)=H11, "Yes", "")</f>
        <v/>
      </c>
    </row>
    <row r="12" spans="1:9" x14ac:dyDescent="0.25">
      <c r="A12" s="1" t="s">
        <v>10</v>
      </c>
      <c r="B12" s="2">
        <v>7.5180735799999995E-7</v>
      </c>
      <c r="C12" s="2">
        <v>6.3577356689999998E-6</v>
      </c>
      <c r="D12" s="2">
        <v>6.0711887269999999E-6</v>
      </c>
      <c r="E12" s="2">
        <v>1.1642725208E-5</v>
      </c>
      <c r="F12" s="2">
        <v>2.7006155310000001E-6</v>
      </c>
      <c r="G12" s="2">
        <f>MAX(B12:F12)</f>
        <v>1.1642725208E-5</v>
      </c>
      <c r="H12" s="2" t="str">
        <f>IF(G12=B12,$B$1,IF(G12=C12,$C$1,IF(G12=D12,$D$1,IF(G12=E12,$E$1,$F$1))))</f>
        <v>SV0040</v>
      </c>
      <c r="I12" s="1" t="str">
        <f>IF(LEFT(A12,6)=H12, "Yes", "")</f>
        <v/>
      </c>
    </row>
    <row r="13" spans="1:9" x14ac:dyDescent="0.25">
      <c r="A13" s="1" t="s">
        <v>11</v>
      </c>
      <c r="B13" s="2">
        <v>6.1383249299999998E-7</v>
      </c>
      <c r="C13" s="2">
        <v>4.2663389980000004E-6</v>
      </c>
      <c r="D13" s="2">
        <v>4.2795891009999998E-6</v>
      </c>
      <c r="E13" s="2">
        <v>7.3901444140000002E-6</v>
      </c>
      <c r="F13" s="2">
        <v>1.7789531110000001E-6</v>
      </c>
      <c r="G13" s="2">
        <f>MAX(B13:F13)</f>
        <v>7.3901444140000002E-6</v>
      </c>
      <c r="H13" s="2" t="str">
        <f>IF(G13=B13,$B$1,IF(G13=C13,$C$1,IF(G13=D13,$D$1,IF(G13=E13,$E$1,$F$1))))</f>
        <v>SV0040</v>
      </c>
      <c r="I13" s="1" t="str">
        <f>IF(LEFT(A13,6)=H13, "Yes", "")</f>
        <v/>
      </c>
    </row>
    <row r="14" spans="1:9" x14ac:dyDescent="0.25">
      <c r="A14" s="1" t="s">
        <v>12</v>
      </c>
      <c r="B14" s="2">
        <v>8.1533340299999999E-7</v>
      </c>
      <c r="C14" s="2">
        <v>6.2774703309999997E-6</v>
      </c>
      <c r="D14" s="2">
        <v>5.6315635049999996E-6</v>
      </c>
      <c r="E14" s="2">
        <v>1.1360673357E-5</v>
      </c>
      <c r="F14" s="2">
        <v>2.3051690939999999E-6</v>
      </c>
      <c r="G14" s="2">
        <f>MAX(B14:F14)</f>
        <v>1.1360673357E-5</v>
      </c>
      <c r="H14" s="2" t="str">
        <f>IF(G14=B14,$B$1,IF(G14=C14,$C$1,IF(G14=D14,$D$1,IF(G14=E14,$E$1,$F$1))))</f>
        <v>SV0040</v>
      </c>
      <c r="I14" s="1" t="str">
        <f>IF(LEFT(A14,6)=H14, "Yes", "")</f>
        <v/>
      </c>
    </row>
    <row r="15" spans="1:9" x14ac:dyDescent="0.25">
      <c r="A15" s="1" t="s">
        <v>13</v>
      </c>
      <c r="B15" s="2">
        <v>5.2413650899999997E-7</v>
      </c>
      <c r="C15" s="2">
        <v>4.6835971299999999E-6</v>
      </c>
      <c r="D15" s="2">
        <v>4.7937708659999997E-6</v>
      </c>
      <c r="E15" s="2">
        <v>8.9101615080000004E-6</v>
      </c>
      <c r="F15" s="2">
        <v>1.8930290350000001E-6</v>
      </c>
      <c r="G15" s="2">
        <f>MAX(B15:F15)</f>
        <v>8.9101615080000004E-6</v>
      </c>
      <c r="H15" s="2" t="str">
        <f>IF(G15=B15,$B$1,IF(G15=C15,$C$1,IF(G15=D15,$D$1,IF(G15=E15,$E$1,$F$1))))</f>
        <v>SV0040</v>
      </c>
      <c r="I15" s="1" t="str">
        <f>IF(LEFT(A15,6)=H15, "Yes", "")</f>
        <v/>
      </c>
    </row>
    <row r="16" spans="1:9" x14ac:dyDescent="0.25">
      <c r="A16" s="1" t="s">
        <v>14</v>
      </c>
      <c r="B16" s="2">
        <v>4.4902474000000002E-7</v>
      </c>
      <c r="C16" s="2">
        <v>3.1521503909999998E-6</v>
      </c>
      <c r="D16" s="2">
        <v>2.827124185E-6</v>
      </c>
      <c r="E16" s="2">
        <v>6.0597666489999996E-6</v>
      </c>
      <c r="F16" s="2">
        <v>1.175933084E-6</v>
      </c>
      <c r="G16" s="2">
        <f>MAX(B16:F16)</f>
        <v>6.0597666489999996E-6</v>
      </c>
      <c r="H16" s="2" t="str">
        <f>IF(G16=B16,$B$1,IF(G16=C16,$C$1,IF(G16=D16,$D$1,IF(G16=E16,$E$1,$F$1))))</f>
        <v>SV0040</v>
      </c>
      <c r="I16" s="1" t="str">
        <f>IF(LEFT(A16,6)=H16, "Yes", "")</f>
        <v/>
      </c>
    </row>
    <row r="17" spans="1:9" x14ac:dyDescent="0.25">
      <c r="A17" s="1" t="s">
        <v>15</v>
      </c>
      <c r="B17" s="2">
        <v>7.4099583600000001E-7</v>
      </c>
      <c r="C17" s="2">
        <v>6.916065069E-6</v>
      </c>
      <c r="D17" s="2">
        <v>6.0535826929999997E-6</v>
      </c>
      <c r="E17" s="2">
        <v>1.3860923337000001E-5</v>
      </c>
      <c r="F17" s="2">
        <v>2.5828559169999999E-6</v>
      </c>
      <c r="G17" s="2">
        <f>MAX(B17:F17)</f>
        <v>1.3860923337000001E-5</v>
      </c>
      <c r="H17" s="2" t="str">
        <f>IF(G17=B17,$B$1,IF(G17=C17,$C$1,IF(G17=D17,$D$1,IF(G17=E17,$E$1,$F$1))))</f>
        <v>SV0040</v>
      </c>
      <c r="I17" s="1" t="str">
        <f>IF(LEFT(A17,6)=H17, "Yes", "")</f>
        <v>Yes</v>
      </c>
    </row>
    <row r="18" spans="1:9" x14ac:dyDescent="0.25">
      <c r="A18" s="1" t="s">
        <v>16</v>
      </c>
      <c r="B18" s="2">
        <v>2.1844632799999999E-7</v>
      </c>
      <c r="C18" s="2">
        <v>1.9854535420000001E-6</v>
      </c>
      <c r="D18" s="2">
        <v>1.9097850460000001E-6</v>
      </c>
      <c r="E18" s="2">
        <v>4.3431757609999998E-6</v>
      </c>
      <c r="F18" s="2">
        <v>8.6544604899999997E-7</v>
      </c>
      <c r="G18" s="2">
        <f>MAX(B18:F18)</f>
        <v>4.3431757609999998E-6</v>
      </c>
      <c r="H18" s="2" t="str">
        <f>IF(G18=B18,$B$1,IF(G18=C18,$C$1,IF(G18=D18,$D$1,IF(G18=E18,$E$1,$F$1))))</f>
        <v>SV0040</v>
      </c>
      <c r="I18" s="1" t="str">
        <f>IF(LEFT(A18,6)=H18, "Yes", "")</f>
        <v>Yes</v>
      </c>
    </row>
    <row r="19" spans="1:9" x14ac:dyDescent="0.25">
      <c r="A19" s="1" t="s">
        <v>17</v>
      </c>
      <c r="B19" s="2">
        <v>2.91142773E-7</v>
      </c>
      <c r="C19" s="2">
        <v>2.394095523E-6</v>
      </c>
      <c r="D19" s="2">
        <v>2.1485259199999998E-6</v>
      </c>
      <c r="E19" s="2">
        <v>4.7087950859999999E-6</v>
      </c>
      <c r="F19" s="2">
        <v>1.0178206689999999E-6</v>
      </c>
      <c r="G19" s="2">
        <f>MAX(B19:F19)</f>
        <v>4.7087950859999999E-6</v>
      </c>
      <c r="H19" s="2" t="str">
        <f>IF(G19=B19,$B$1,IF(G19=C19,$C$1,IF(G19=D19,$D$1,IF(G19=E19,$E$1,$F$1))))</f>
        <v>SV0040</v>
      </c>
      <c r="I19" s="1" t="str">
        <f>IF(LEFT(A19,6)=H19, "Yes", "")</f>
        <v>Yes</v>
      </c>
    </row>
    <row r="20" spans="1:9" x14ac:dyDescent="0.25">
      <c r="A20" s="1" t="s">
        <v>18</v>
      </c>
      <c r="B20" s="2">
        <v>4.1536947900000001E-7</v>
      </c>
      <c r="C20" s="2">
        <v>3.8536006550000002E-6</v>
      </c>
      <c r="D20" s="2">
        <v>3.3063686470000001E-6</v>
      </c>
      <c r="E20" s="2">
        <v>8.1579945470000003E-6</v>
      </c>
      <c r="F20" s="2">
        <v>1.4580513339999999E-6</v>
      </c>
      <c r="G20" s="2">
        <f>MAX(B20:F20)</f>
        <v>8.1579945470000003E-6</v>
      </c>
      <c r="H20" s="2" t="str">
        <f>IF(G20=B20,$B$1,IF(G20=C20,$C$1,IF(G20=D20,$D$1,IF(G20=E20,$E$1,$F$1))))</f>
        <v>SV0040</v>
      </c>
      <c r="I20" s="1" t="str">
        <f>IF(LEFT(A20,6)=H20, "Yes", "")</f>
        <v>Yes</v>
      </c>
    </row>
    <row r="21" spans="1:9" x14ac:dyDescent="0.25">
      <c r="A21" s="1" t="s">
        <v>19</v>
      </c>
      <c r="B21" s="2">
        <v>3.4354609199999999E-7</v>
      </c>
      <c r="C21" s="2">
        <v>3.2202750760000001E-6</v>
      </c>
      <c r="D21" s="2">
        <v>2.5973920689999998E-6</v>
      </c>
      <c r="E21" s="2">
        <v>5.4567185550000003E-6</v>
      </c>
      <c r="F21" s="2">
        <v>1.312137755E-6</v>
      </c>
      <c r="G21" s="2">
        <f>MAX(B21:F21)</f>
        <v>5.4567185550000003E-6</v>
      </c>
      <c r="H21" s="2" t="str">
        <f>IF(G21=B21,$B$1,IF(G21=C21,$C$1,IF(G21=D21,$D$1,IF(G21=E21,$E$1,$F$1))))</f>
        <v>SV0040</v>
      </c>
      <c r="I21" s="1" t="str">
        <f>IF(LEFT(A21,6)=H21, "Yes", "")</f>
        <v>Yes</v>
      </c>
    </row>
    <row r="22" spans="1:9" x14ac:dyDescent="0.25">
      <c r="A22" s="1" t="s">
        <v>20</v>
      </c>
      <c r="B22" s="2">
        <v>2.7278792499999999E-7</v>
      </c>
      <c r="C22" s="2">
        <v>2.3935453679999999E-6</v>
      </c>
      <c r="D22" s="2">
        <v>2.2203148410000001E-6</v>
      </c>
      <c r="E22" s="2">
        <v>4.5750947479999996E-6</v>
      </c>
      <c r="F22" s="2">
        <v>9.2462897999999999E-7</v>
      </c>
      <c r="G22" s="2">
        <f>MAX(B22:F22)</f>
        <v>4.5750947479999996E-6</v>
      </c>
      <c r="H22" s="2" t="str">
        <f>IF(G22=B22,$B$1,IF(G22=C22,$C$1,IF(G22=D22,$D$1,IF(G22=E22,$E$1,$F$1))))</f>
        <v>SV0040</v>
      </c>
      <c r="I22" s="1" t="str">
        <f>IF(LEFT(A22,6)=H22, "Yes", "")</f>
        <v/>
      </c>
    </row>
    <row r="23" spans="1:9" x14ac:dyDescent="0.25">
      <c r="A23" s="1" t="s">
        <v>21</v>
      </c>
      <c r="B23" s="2">
        <v>5.86241623E-7</v>
      </c>
      <c r="C23" s="2">
        <v>4.6879013999999996E-6</v>
      </c>
      <c r="D23" s="2">
        <v>4.8233903909999998E-6</v>
      </c>
      <c r="E23" s="2">
        <v>9.6599092970000006E-6</v>
      </c>
      <c r="F23" s="2">
        <v>1.819343242E-6</v>
      </c>
      <c r="G23" s="2">
        <f>MAX(B23:F23)</f>
        <v>9.6599092970000006E-6</v>
      </c>
      <c r="H23" s="2" t="str">
        <f>IF(G23=B23,$B$1,IF(G23=C23,$C$1,IF(G23=D23,$D$1,IF(G23=E23,$E$1,$F$1))))</f>
        <v>SV0040</v>
      </c>
      <c r="I23" s="1" t="str">
        <f>IF(LEFT(A23,6)=H23, "Yes", "")</f>
        <v/>
      </c>
    </row>
    <row r="24" spans="1:9" x14ac:dyDescent="0.25">
      <c r="A24" s="1" t="s">
        <v>22</v>
      </c>
      <c r="B24" s="2">
        <v>3.4674266799999998E-7</v>
      </c>
      <c r="C24" s="2">
        <v>2.9558071799999999E-6</v>
      </c>
      <c r="D24" s="2">
        <v>2.7488864699999999E-6</v>
      </c>
      <c r="E24" s="2">
        <v>5.5067829469999996E-6</v>
      </c>
      <c r="F24" s="2">
        <v>1.2415650180000001E-6</v>
      </c>
      <c r="G24" s="2">
        <f>MAX(B24:F24)</f>
        <v>5.5067829469999996E-6</v>
      </c>
      <c r="H24" s="2" t="str">
        <f>IF(G24=B24,$B$1,IF(G24=C24,$C$1,IF(G24=D24,$D$1,IF(G24=E24,$E$1,$F$1))))</f>
        <v>SV0040</v>
      </c>
      <c r="I24" s="1" t="str">
        <f>IF(LEFT(A24,6)=H24, "Yes", "")</f>
        <v/>
      </c>
    </row>
    <row r="25" spans="1:9" x14ac:dyDescent="0.25">
      <c r="A25" s="1" t="s">
        <v>23</v>
      </c>
      <c r="B25" s="2">
        <v>3.2592972400000001E-7</v>
      </c>
      <c r="C25" s="2">
        <v>2.6160260480000001E-6</v>
      </c>
      <c r="D25" s="2">
        <v>2.5914885289999999E-6</v>
      </c>
      <c r="E25" s="2">
        <v>5.0075447599999996E-6</v>
      </c>
      <c r="F25" s="2">
        <v>1.1697831500000001E-6</v>
      </c>
      <c r="G25" s="2">
        <f>MAX(B25:F25)</f>
        <v>5.0075447599999996E-6</v>
      </c>
      <c r="H25" s="2" t="str">
        <f>IF(G25=B25,$B$1,IF(G25=C25,$C$1,IF(G25=D25,$D$1,IF(G25=E25,$E$1,$F$1))))</f>
        <v>SV0040</v>
      </c>
      <c r="I25" s="1" t="str">
        <f>IF(LEFT(A25,6)=H25, "Yes", "")</f>
        <v/>
      </c>
    </row>
    <row r="26" spans="1:9" x14ac:dyDescent="0.25">
      <c r="A26" s="1" t="s">
        <v>24</v>
      </c>
      <c r="B26" s="2">
        <v>2.7398788199999997E-7</v>
      </c>
      <c r="C26" s="2">
        <v>2.048847642E-6</v>
      </c>
      <c r="D26" s="2">
        <v>1.8992288660000001E-6</v>
      </c>
      <c r="E26" s="2">
        <v>3.771677218E-6</v>
      </c>
      <c r="F26" s="2">
        <v>7.9537516999999997E-7</v>
      </c>
      <c r="G26" s="2">
        <f>MAX(B26:F26)</f>
        <v>3.771677218E-6</v>
      </c>
      <c r="H26" s="2" t="str">
        <f>IF(G26=B26,$B$1,IF(G26=C26,$C$1,IF(G26=D26,$D$1,IF(G26=E26,$E$1,$F$1))))</f>
        <v>SV0040</v>
      </c>
      <c r="I26" s="1" t="str">
        <f>IF(LEFT(A26,6)=H26, "Yes", "")</f>
        <v/>
      </c>
    </row>
    <row r="27" spans="1:9" x14ac:dyDescent="0.25">
      <c r="I27" s="7">
        <f>COUNTIF(I2:I26,"Yes")/COUNTA(I2:I26)</f>
        <v>0.2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RowHeight="15" x14ac:dyDescent="0.25"/>
  <cols>
    <col min="1" max="1" width="10.28515625" bestFit="1" customWidth="1"/>
    <col min="2" max="7" width="17.85546875" bestFit="1" customWidth="1"/>
    <col min="8" max="8" width="7.28515625" bestFit="1" customWidth="1"/>
    <col min="9" max="9" width="7.42578125" bestFit="1" customWidth="1"/>
  </cols>
  <sheetData>
    <row r="1" spans="1:9" x14ac:dyDescent="0.25">
      <c r="A1" s="1"/>
      <c r="B1" s="1" t="s">
        <v>25</v>
      </c>
      <c r="C1" s="1" t="s">
        <v>26</v>
      </c>
      <c r="D1" s="1" t="s">
        <v>27</v>
      </c>
      <c r="E1" s="1" t="s">
        <v>29</v>
      </c>
      <c r="F1" s="1" t="s">
        <v>34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>
        <v>5.20993704E-7</v>
      </c>
      <c r="C2" s="2">
        <v>2.317674592E-6</v>
      </c>
      <c r="D2" s="2">
        <v>1.520021398E-6</v>
      </c>
      <c r="E2" s="2">
        <v>8.9882141799999995E-7</v>
      </c>
      <c r="F2" s="2">
        <v>6.8586773900000004E-7</v>
      </c>
      <c r="G2" s="2">
        <f>MAX(B2:F2)</f>
        <v>2.317674592E-6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9" x14ac:dyDescent="0.25">
      <c r="A3" s="1" t="s">
        <v>1</v>
      </c>
      <c r="B3" s="3">
        <v>5.3705824000000004E-7</v>
      </c>
      <c r="C3" s="2">
        <v>2.818225903E-6</v>
      </c>
      <c r="D3" s="2">
        <v>2.271859457E-6</v>
      </c>
      <c r="E3" s="2">
        <v>1.2226773399999999E-6</v>
      </c>
      <c r="F3" s="2">
        <v>7.0745002099999997E-7</v>
      </c>
      <c r="G3" s="2">
        <f t="shared" ref="G3:G26" si="0">MAX(B3:F3)</f>
        <v>2.818225903E-6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9" x14ac:dyDescent="0.25">
      <c r="A4" s="1" t="s">
        <v>2</v>
      </c>
      <c r="B4" s="3">
        <v>6.2440351899999996E-7</v>
      </c>
      <c r="C4" s="2">
        <v>3.4527516749999999E-6</v>
      </c>
      <c r="D4" s="2">
        <v>3.224532487E-6</v>
      </c>
      <c r="E4" s="2">
        <v>1.425355035E-6</v>
      </c>
      <c r="F4" s="2">
        <v>1.0139227770000001E-6</v>
      </c>
      <c r="G4" s="2">
        <f t="shared" si="0"/>
        <v>3.4527516749999999E-6</v>
      </c>
      <c r="H4" s="2" t="str">
        <f t="shared" si="1"/>
        <v>SV0002</v>
      </c>
      <c r="I4" s="1" t="str">
        <f t="shared" si="2"/>
        <v/>
      </c>
    </row>
    <row r="5" spans="1:9" x14ac:dyDescent="0.25">
      <c r="A5" s="1" t="s">
        <v>3</v>
      </c>
      <c r="B5" s="3">
        <v>4.2380916300000002E-7</v>
      </c>
      <c r="C5" s="2">
        <v>3.0255080329999999E-6</v>
      </c>
      <c r="D5" s="2">
        <v>2.827424572E-6</v>
      </c>
      <c r="E5" s="2">
        <v>1.105947051E-6</v>
      </c>
      <c r="F5" s="2">
        <v>8.0934033800000003E-7</v>
      </c>
      <c r="G5" s="2">
        <f t="shared" si="0"/>
        <v>3.0255080329999999E-6</v>
      </c>
      <c r="H5" s="2" t="str">
        <f t="shared" si="1"/>
        <v>SV0002</v>
      </c>
      <c r="I5" s="1" t="str">
        <f t="shared" si="2"/>
        <v/>
      </c>
    </row>
    <row r="6" spans="1:9" x14ac:dyDescent="0.25">
      <c r="A6" s="1" t="s">
        <v>4</v>
      </c>
      <c r="B6" s="3">
        <v>6.1058576200000005E-7</v>
      </c>
      <c r="C6" s="2">
        <v>2.6363089739999998E-6</v>
      </c>
      <c r="D6" s="2">
        <v>2.2553281599999999E-6</v>
      </c>
      <c r="E6" s="2">
        <v>1.0470857770000001E-6</v>
      </c>
      <c r="F6" s="2">
        <v>8.0703280699999996E-7</v>
      </c>
      <c r="G6" s="2">
        <f t="shared" si="0"/>
        <v>2.6363089739999998E-6</v>
      </c>
      <c r="H6" s="2" t="str">
        <f t="shared" si="1"/>
        <v>SV0002</v>
      </c>
      <c r="I6" s="1" t="str">
        <f t="shared" si="2"/>
        <v/>
      </c>
    </row>
    <row r="7" spans="1:9" x14ac:dyDescent="0.25">
      <c r="A7" s="1" t="s">
        <v>5</v>
      </c>
      <c r="B7" s="2">
        <v>5.9714873800000005E-7</v>
      </c>
      <c r="C7" s="2">
        <v>3.735101752E-6</v>
      </c>
      <c r="D7" s="2">
        <v>3.2728856879999998E-6</v>
      </c>
      <c r="E7" s="2">
        <v>1.591670319E-6</v>
      </c>
      <c r="F7" s="2">
        <v>1.086708637E-6</v>
      </c>
      <c r="G7" s="2">
        <f t="shared" si="0"/>
        <v>3.735101752E-6</v>
      </c>
      <c r="H7" s="2" t="str">
        <f t="shared" si="1"/>
        <v>SV0002</v>
      </c>
      <c r="I7" s="1" t="str">
        <f t="shared" si="2"/>
        <v>Yes</v>
      </c>
    </row>
    <row r="8" spans="1:9" x14ac:dyDescent="0.25">
      <c r="A8" s="1" t="s">
        <v>6</v>
      </c>
      <c r="B8" s="2">
        <v>6.3735754799999998E-7</v>
      </c>
      <c r="C8" s="2">
        <v>4.103172021E-6</v>
      </c>
      <c r="D8" s="2">
        <v>3.3028198149999999E-6</v>
      </c>
      <c r="E8" s="2">
        <v>1.6840478799999999E-6</v>
      </c>
      <c r="F8" s="2">
        <v>8.9207726900000002E-7</v>
      </c>
      <c r="G8" s="2">
        <f t="shared" si="0"/>
        <v>4.103172021E-6</v>
      </c>
      <c r="H8" s="2" t="str">
        <f t="shared" si="1"/>
        <v>SV0002</v>
      </c>
      <c r="I8" s="1" t="str">
        <f t="shared" si="2"/>
        <v>Yes</v>
      </c>
    </row>
    <row r="9" spans="1:9" x14ac:dyDescent="0.25">
      <c r="A9" s="1" t="s">
        <v>7</v>
      </c>
      <c r="B9" s="2">
        <v>6.5377105700000003E-7</v>
      </c>
      <c r="C9" s="2">
        <v>3.5234272509999999E-6</v>
      </c>
      <c r="D9" s="2">
        <v>2.540826971E-6</v>
      </c>
      <c r="E9" s="2">
        <v>1.570174306E-6</v>
      </c>
      <c r="F9" s="2">
        <v>7.3398813000000002E-7</v>
      </c>
      <c r="G9" s="2">
        <f t="shared" si="0"/>
        <v>3.5234272509999999E-6</v>
      </c>
      <c r="H9" s="2" t="str">
        <f t="shared" si="1"/>
        <v>SV0002</v>
      </c>
      <c r="I9" s="1" t="str">
        <f t="shared" si="2"/>
        <v>Yes</v>
      </c>
    </row>
    <row r="10" spans="1:9" x14ac:dyDescent="0.25">
      <c r="A10" s="1" t="s">
        <v>8</v>
      </c>
      <c r="B10" s="2">
        <v>8.0719250299999999E-7</v>
      </c>
      <c r="C10" s="2">
        <v>6.5773115950000004E-6</v>
      </c>
      <c r="D10" s="2">
        <v>5.6673784839999996E-6</v>
      </c>
      <c r="E10" s="2">
        <v>2.6906440519999998E-6</v>
      </c>
      <c r="F10" s="2">
        <v>1.3381887370000001E-6</v>
      </c>
      <c r="G10" s="2">
        <f t="shared" si="0"/>
        <v>6.5773115950000004E-6</v>
      </c>
      <c r="H10" s="2" t="str">
        <f t="shared" si="1"/>
        <v>SV0002</v>
      </c>
      <c r="I10" s="1" t="str">
        <f t="shared" si="2"/>
        <v>Yes</v>
      </c>
    </row>
    <row r="11" spans="1:9" x14ac:dyDescent="0.25">
      <c r="A11" s="1" t="s">
        <v>9</v>
      </c>
      <c r="B11" s="2">
        <v>4.48034927E-7</v>
      </c>
      <c r="C11" s="2">
        <v>3.158190856E-6</v>
      </c>
      <c r="D11" s="2">
        <v>2.500722677E-6</v>
      </c>
      <c r="E11" s="2">
        <v>1.2664723960000001E-6</v>
      </c>
      <c r="F11" s="2">
        <v>7.2227898399999995E-7</v>
      </c>
      <c r="G11" s="2">
        <f t="shared" si="0"/>
        <v>3.158190856E-6</v>
      </c>
      <c r="H11" s="2" t="str">
        <f t="shared" si="1"/>
        <v>SV0002</v>
      </c>
      <c r="I11" s="1" t="str">
        <f t="shared" si="2"/>
        <v>Yes</v>
      </c>
    </row>
    <row r="12" spans="1:9" x14ac:dyDescent="0.25">
      <c r="A12" s="1" t="s">
        <v>10</v>
      </c>
      <c r="B12" s="2">
        <v>7.5180735799999995E-7</v>
      </c>
      <c r="C12" s="2">
        <v>6.3577356689999998E-6</v>
      </c>
      <c r="D12" s="2">
        <v>6.0711887269999999E-6</v>
      </c>
      <c r="E12" s="2">
        <v>2.7006155310000001E-6</v>
      </c>
      <c r="F12" s="2">
        <v>1.329166748E-6</v>
      </c>
      <c r="G12" s="2">
        <f t="shared" si="0"/>
        <v>6.3577356689999998E-6</v>
      </c>
      <c r="H12" s="2" t="str">
        <f t="shared" si="1"/>
        <v>SV0002</v>
      </c>
      <c r="I12" s="1" t="str">
        <f t="shared" si="2"/>
        <v/>
      </c>
    </row>
    <row r="13" spans="1:9" x14ac:dyDescent="0.25">
      <c r="A13" s="1" t="s">
        <v>11</v>
      </c>
      <c r="B13" s="2">
        <v>6.1383249299999998E-7</v>
      </c>
      <c r="C13" s="2">
        <v>4.2663389980000004E-6</v>
      </c>
      <c r="D13" s="2">
        <v>4.2795891009999998E-6</v>
      </c>
      <c r="E13" s="2">
        <v>1.7789531110000001E-6</v>
      </c>
      <c r="F13" s="2">
        <v>9.4687763799999997E-7</v>
      </c>
      <c r="G13" s="2">
        <f t="shared" si="0"/>
        <v>4.2795891009999998E-6</v>
      </c>
      <c r="H13" s="2" t="str">
        <f t="shared" si="1"/>
        <v>SV0007</v>
      </c>
      <c r="I13" s="1" t="str">
        <f t="shared" si="2"/>
        <v>Yes</v>
      </c>
    </row>
    <row r="14" spans="1:9" x14ac:dyDescent="0.25">
      <c r="A14" s="1" t="s">
        <v>12</v>
      </c>
      <c r="B14" s="2">
        <v>8.1533340299999999E-7</v>
      </c>
      <c r="C14" s="2">
        <v>6.2774703309999997E-6</v>
      </c>
      <c r="D14" s="2">
        <v>5.6315635049999996E-6</v>
      </c>
      <c r="E14" s="2">
        <v>2.3051690939999999E-6</v>
      </c>
      <c r="F14" s="2">
        <v>1.2433458829999999E-6</v>
      </c>
      <c r="G14" s="2">
        <f t="shared" si="0"/>
        <v>6.2774703309999997E-6</v>
      </c>
      <c r="H14" s="2" t="str">
        <f t="shared" si="1"/>
        <v>SV0002</v>
      </c>
      <c r="I14" s="1" t="str">
        <f t="shared" si="2"/>
        <v/>
      </c>
    </row>
    <row r="15" spans="1:9" x14ac:dyDescent="0.25">
      <c r="A15" s="1" t="s">
        <v>13</v>
      </c>
      <c r="B15" s="2">
        <v>5.2413650899999997E-7</v>
      </c>
      <c r="C15" s="2">
        <v>4.6835971299999999E-6</v>
      </c>
      <c r="D15" s="2">
        <v>4.7937708659999997E-6</v>
      </c>
      <c r="E15" s="2">
        <v>1.8930290350000001E-6</v>
      </c>
      <c r="F15" s="2">
        <v>9.0018870399999997E-7</v>
      </c>
      <c r="G15" s="2">
        <f t="shared" si="0"/>
        <v>4.7937708659999997E-6</v>
      </c>
      <c r="H15" s="2" t="str">
        <f t="shared" si="1"/>
        <v>SV0007</v>
      </c>
      <c r="I15" s="1" t="str">
        <f t="shared" si="2"/>
        <v>Yes</v>
      </c>
    </row>
    <row r="16" spans="1:9" x14ac:dyDescent="0.25">
      <c r="A16" s="1" t="s">
        <v>14</v>
      </c>
      <c r="B16" s="2">
        <v>4.4902474000000002E-7</v>
      </c>
      <c r="C16" s="2">
        <v>3.1521503909999998E-6</v>
      </c>
      <c r="D16" s="2">
        <v>2.827124185E-6</v>
      </c>
      <c r="E16" s="2">
        <v>1.175933084E-6</v>
      </c>
      <c r="F16" s="2">
        <v>7.6688617699999996E-7</v>
      </c>
      <c r="G16" s="2">
        <f t="shared" si="0"/>
        <v>3.1521503909999998E-6</v>
      </c>
      <c r="H16" s="2" t="str">
        <f t="shared" si="1"/>
        <v>SV0002</v>
      </c>
      <c r="I16" s="1" t="str">
        <f t="shared" si="2"/>
        <v/>
      </c>
    </row>
    <row r="17" spans="1:9" x14ac:dyDescent="0.25">
      <c r="A17" s="1" t="s">
        <v>20</v>
      </c>
      <c r="B17" s="2">
        <v>2.7278792499999999E-7</v>
      </c>
      <c r="C17" s="2">
        <v>2.3935453679999999E-6</v>
      </c>
      <c r="D17" s="2">
        <v>2.2203148410000001E-6</v>
      </c>
      <c r="E17" s="2">
        <v>9.2462897999999999E-7</v>
      </c>
      <c r="F17" s="2">
        <v>5.1286136000000001E-7</v>
      </c>
      <c r="G17" s="2">
        <f t="shared" si="0"/>
        <v>2.3935453679999999E-6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21</v>
      </c>
      <c r="B18" s="2">
        <v>5.86241623E-7</v>
      </c>
      <c r="C18" s="2">
        <v>4.6879013999999996E-6</v>
      </c>
      <c r="D18" s="2">
        <v>4.8233903909999998E-6</v>
      </c>
      <c r="E18" s="2">
        <v>1.819343242E-6</v>
      </c>
      <c r="F18" s="2">
        <v>9.4292478700000003E-7</v>
      </c>
      <c r="G18" s="2">
        <f t="shared" si="0"/>
        <v>4.8233903909999998E-6</v>
      </c>
      <c r="H18" s="2" t="str">
        <f t="shared" si="1"/>
        <v>SV0007</v>
      </c>
      <c r="I18" s="1" t="str">
        <f t="shared" si="2"/>
        <v/>
      </c>
    </row>
    <row r="19" spans="1:9" x14ac:dyDescent="0.25">
      <c r="A19" s="1" t="s">
        <v>22</v>
      </c>
      <c r="B19" s="2">
        <v>3.4674266799999998E-7</v>
      </c>
      <c r="C19" s="2">
        <v>2.9558071799999999E-6</v>
      </c>
      <c r="D19" s="2">
        <v>2.7488864699999999E-6</v>
      </c>
      <c r="E19" s="2">
        <v>1.2415650180000001E-6</v>
      </c>
      <c r="F19" s="2">
        <v>6.47694088E-7</v>
      </c>
      <c r="G19" s="2">
        <f t="shared" si="0"/>
        <v>2.9558071799999999E-6</v>
      </c>
      <c r="H19" s="2" t="str">
        <f t="shared" si="1"/>
        <v>SV0002</v>
      </c>
      <c r="I19" s="1" t="str">
        <f t="shared" si="2"/>
        <v/>
      </c>
    </row>
    <row r="20" spans="1:9" x14ac:dyDescent="0.25">
      <c r="A20" s="1" t="s">
        <v>23</v>
      </c>
      <c r="B20" s="2">
        <v>3.2592972400000001E-7</v>
      </c>
      <c r="C20" s="2">
        <v>2.6160260480000001E-6</v>
      </c>
      <c r="D20" s="2">
        <v>2.5914885289999999E-6</v>
      </c>
      <c r="E20" s="2">
        <v>1.1697831500000001E-6</v>
      </c>
      <c r="F20" s="2">
        <v>7.4582485799999998E-7</v>
      </c>
      <c r="G20" s="2">
        <f t="shared" si="0"/>
        <v>2.6160260480000001E-6</v>
      </c>
      <c r="H20" s="2" t="str">
        <f t="shared" si="1"/>
        <v>SV0002</v>
      </c>
      <c r="I20" s="1" t="str">
        <f t="shared" si="2"/>
        <v/>
      </c>
    </row>
    <row r="21" spans="1:9" x14ac:dyDescent="0.25">
      <c r="A21" s="1" t="s">
        <v>24</v>
      </c>
      <c r="B21" s="2">
        <v>2.7398788199999997E-7</v>
      </c>
      <c r="C21" s="2">
        <v>2.048847642E-6</v>
      </c>
      <c r="D21" s="2">
        <v>1.8992288660000001E-6</v>
      </c>
      <c r="E21" s="2">
        <v>7.9537516999999997E-7</v>
      </c>
      <c r="F21" s="2">
        <v>4.7560608099999998E-7</v>
      </c>
      <c r="G21" s="2">
        <f t="shared" si="0"/>
        <v>2.048847642E-6</v>
      </c>
      <c r="H21" s="2" t="str">
        <f t="shared" si="1"/>
        <v>SV0002</v>
      </c>
      <c r="I21" s="1" t="str">
        <f t="shared" si="2"/>
        <v/>
      </c>
    </row>
    <row r="22" spans="1:9" x14ac:dyDescent="0.25">
      <c r="A22" s="1" t="s">
        <v>35</v>
      </c>
      <c r="B22" s="2">
        <v>2.31551036E-7</v>
      </c>
      <c r="C22" s="2">
        <v>6.7487360000000004E-7</v>
      </c>
      <c r="D22" s="2">
        <v>5.8177783799999995E-7</v>
      </c>
      <c r="E22" s="2">
        <v>4.1062348800000001E-7</v>
      </c>
      <c r="F22" s="2">
        <v>5.75218354E-7</v>
      </c>
      <c r="G22" s="2">
        <f t="shared" si="0"/>
        <v>6.7487360000000004E-7</v>
      </c>
      <c r="H22" s="2" t="str">
        <f t="shared" si="1"/>
        <v>SV0002</v>
      </c>
      <c r="I22" s="1" t="str">
        <f t="shared" si="2"/>
        <v/>
      </c>
    </row>
    <row r="23" spans="1:9" x14ac:dyDescent="0.25">
      <c r="A23" s="1" t="s">
        <v>36</v>
      </c>
      <c r="B23" s="2">
        <v>1.5199346299999999E-7</v>
      </c>
      <c r="C23" s="2">
        <v>4.6054825800000001E-7</v>
      </c>
      <c r="D23" s="2">
        <v>3.7276984399999999E-7</v>
      </c>
      <c r="E23" s="2">
        <v>2.9651082599999998E-7</v>
      </c>
      <c r="F23" s="2">
        <v>4.1631025100000001E-7</v>
      </c>
      <c r="G23" s="2">
        <f t="shared" si="0"/>
        <v>4.6054825800000001E-7</v>
      </c>
      <c r="H23" s="2" t="str">
        <f t="shared" si="1"/>
        <v>SV0002</v>
      </c>
      <c r="I23" s="1" t="str">
        <f t="shared" si="2"/>
        <v/>
      </c>
    </row>
    <row r="24" spans="1:9" x14ac:dyDescent="0.25">
      <c r="A24" s="1" t="s">
        <v>37</v>
      </c>
      <c r="B24" s="2">
        <v>1.4541495899999999E-7</v>
      </c>
      <c r="C24" s="2">
        <v>5.7633258900000005E-7</v>
      </c>
      <c r="D24" s="2">
        <v>4.25389921E-7</v>
      </c>
      <c r="E24" s="2">
        <v>2.93347253E-7</v>
      </c>
      <c r="F24" s="2">
        <v>3.5096214700000002E-7</v>
      </c>
      <c r="G24" s="2">
        <f t="shared" si="0"/>
        <v>5.7633258900000005E-7</v>
      </c>
      <c r="H24" s="2" t="str">
        <f t="shared" si="1"/>
        <v>SV0002</v>
      </c>
      <c r="I24" s="1" t="str">
        <f t="shared" si="2"/>
        <v/>
      </c>
    </row>
    <row r="25" spans="1:9" x14ac:dyDescent="0.25">
      <c r="A25" s="1" t="s">
        <v>38</v>
      </c>
      <c r="B25" s="2">
        <v>1.93582133E-7</v>
      </c>
      <c r="C25" s="2">
        <v>9.5963885600000001E-7</v>
      </c>
      <c r="D25" s="2">
        <v>8.1373246699999997E-7</v>
      </c>
      <c r="E25" s="2">
        <v>5.1846008400000004E-7</v>
      </c>
      <c r="F25" s="2">
        <v>5.55280705E-7</v>
      </c>
      <c r="G25" s="2">
        <f t="shared" si="0"/>
        <v>9.5963885600000001E-7</v>
      </c>
      <c r="H25" s="2" t="str">
        <f t="shared" si="1"/>
        <v>SV0002</v>
      </c>
      <c r="I25" s="1" t="str">
        <f t="shared" si="2"/>
        <v/>
      </c>
    </row>
    <row r="26" spans="1:9" x14ac:dyDescent="0.25">
      <c r="A26" s="1" t="s">
        <v>39</v>
      </c>
      <c r="B26" s="2">
        <v>2.03644615E-7</v>
      </c>
      <c r="C26" s="2">
        <v>1.1132746550000001E-6</v>
      </c>
      <c r="D26" s="2">
        <v>6.9993692099999995E-7</v>
      </c>
      <c r="E26" s="2">
        <v>4.69130054E-7</v>
      </c>
      <c r="F26" s="2">
        <v>3.9855537299999999E-7</v>
      </c>
      <c r="G26" s="2">
        <f t="shared" si="0"/>
        <v>1.1132746550000001E-6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cols>
    <col min="1" max="1" width="10.28515625" bestFit="1" customWidth="1"/>
    <col min="2" max="3" width="17.85546875" bestFit="1" customWidth="1"/>
    <col min="4" max="4" width="19.85546875" bestFit="1" customWidth="1"/>
    <col min="5" max="5" width="18.85546875" bestFit="1" customWidth="1"/>
    <col min="6" max="7" width="20.85546875" bestFit="1" customWidth="1"/>
  </cols>
  <sheetData>
    <row r="1" spans="1:10" x14ac:dyDescent="0.25">
      <c r="A1" s="4" t="s">
        <v>30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32</v>
      </c>
      <c r="H1" s="1" t="s">
        <v>33</v>
      </c>
      <c r="I1" s="6" t="s">
        <v>31</v>
      </c>
      <c r="J1" s="5"/>
    </row>
    <row r="2" spans="1:10" x14ac:dyDescent="0.25">
      <c r="A2" s="1" t="s">
        <v>0</v>
      </c>
      <c r="B2" s="2">
        <v>6.0663712314999999E-5</v>
      </c>
      <c r="C2" s="2">
        <v>4.08678703781E-4</v>
      </c>
      <c r="D2" s="2">
        <v>5.1378998041999998E-5</v>
      </c>
      <c r="E2" s="2">
        <v>1.2274196223199999E-4</v>
      </c>
      <c r="F2" s="2">
        <v>1.14669755745E-4</v>
      </c>
      <c r="G2" s="2">
        <f>MAX(B2:F2)</f>
        <v>4.08678703781E-4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10" x14ac:dyDescent="0.25">
      <c r="A3" s="1" t="s">
        <v>1</v>
      </c>
      <c r="B3" s="3">
        <v>3.7632742672800003E-4</v>
      </c>
      <c r="C3" s="2">
        <v>1.4589309618739999E-3</v>
      </c>
      <c r="D3" s="2">
        <v>5.1094693827100004E-4</v>
      </c>
      <c r="E3" s="2">
        <v>5.7158734926900003E-4</v>
      </c>
      <c r="F3" s="2">
        <v>1.2687583375000001E-4</v>
      </c>
      <c r="G3" s="2">
        <f t="shared" ref="G3:G26" si="0">MAX(B3:F3)</f>
        <v>1.4589309618739999E-3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10" x14ac:dyDescent="0.25">
      <c r="A4" s="1" t="s">
        <v>2</v>
      </c>
      <c r="B4" s="3">
        <v>1.357195161248E-3</v>
      </c>
      <c r="C4" s="2">
        <v>2.0201179352991001E-2</v>
      </c>
      <c r="D4" s="2">
        <v>5.2288375862869999E-3</v>
      </c>
      <c r="E4" s="2">
        <v>6.780662443405E-3</v>
      </c>
      <c r="F4" s="2">
        <v>3.7424674829989999E-3</v>
      </c>
      <c r="G4" s="2">
        <f t="shared" si="0"/>
        <v>2.0201179352991001E-2</v>
      </c>
      <c r="H4" s="2" t="str">
        <f t="shared" si="1"/>
        <v>SV0002</v>
      </c>
      <c r="I4" s="1" t="str">
        <f t="shared" si="2"/>
        <v/>
      </c>
    </row>
    <row r="5" spans="1:10" x14ac:dyDescent="0.25">
      <c r="A5" s="1" t="s">
        <v>3</v>
      </c>
      <c r="B5" s="3">
        <v>1.2588323248546E-2</v>
      </c>
      <c r="C5" s="2">
        <v>2.2358892583902801</v>
      </c>
      <c r="D5" s="2">
        <v>1.36613417736716</v>
      </c>
      <c r="E5" s="2">
        <v>7.9722119224372499</v>
      </c>
      <c r="F5" s="2">
        <v>6.0358860033066002E-2</v>
      </c>
      <c r="G5" s="2">
        <f t="shared" si="0"/>
        <v>7.9722119224372499</v>
      </c>
      <c r="H5" s="2" t="str">
        <f t="shared" si="1"/>
        <v>SV0040</v>
      </c>
      <c r="I5" s="1" t="str">
        <f t="shared" si="2"/>
        <v/>
      </c>
    </row>
    <row r="6" spans="1:10" x14ac:dyDescent="0.25">
      <c r="A6" s="1" t="s">
        <v>4</v>
      </c>
      <c r="B6" s="2">
        <v>5.3084156940999999E-5</v>
      </c>
      <c r="C6" s="2">
        <v>1.26563525106E-4</v>
      </c>
      <c r="D6" s="2">
        <v>4.7155585133900002E-4</v>
      </c>
      <c r="E6" s="2">
        <v>1.7818820921799999E-4</v>
      </c>
      <c r="F6" s="2">
        <v>1.6332590973900001E-4</v>
      </c>
      <c r="G6" s="2">
        <f t="shared" si="0"/>
        <v>4.7155585133900002E-4</v>
      </c>
      <c r="H6" s="2" t="str">
        <f t="shared" si="1"/>
        <v>SV0007</v>
      </c>
      <c r="I6" s="1" t="str">
        <f t="shared" si="2"/>
        <v/>
      </c>
    </row>
    <row r="7" spans="1:10" x14ac:dyDescent="0.25">
      <c r="A7" s="1" t="s">
        <v>5</v>
      </c>
      <c r="B7" s="2">
        <v>3.33664572887E-3</v>
      </c>
      <c r="C7" s="2">
        <v>0.11563238753768</v>
      </c>
      <c r="D7" s="2">
        <v>6.3507046380401999E-2</v>
      </c>
      <c r="E7" s="2">
        <v>0.63098010835643004</v>
      </c>
      <c r="F7" s="2">
        <v>6.3893352516741997E-2</v>
      </c>
      <c r="G7" s="2">
        <f t="shared" si="0"/>
        <v>0.63098010835643004</v>
      </c>
      <c r="H7" s="2" t="str">
        <f t="shared" si="1"/>
        <v>SV0040</v>
      </c>
      <c r="I7" s="1" t="str">
        <f t="shared" si="2"/>
        <v/>
      </c>
    </row>
    <row r="8" spans="1:10" x14ac:dyDescent="0.25">
      <c r="A8" s="1" t="s">
        <v>6</v>
      </c>
      <c r="B8" s="2">
        <v>2.451323310941E-3</v>
      </c>
      <c r="C8" s="2">
        <v>0.104251908932655</v>
      </c>
      <c r="D8" s="2">
        <v>2.2584208519013001E-2</v>
      </c>
      <c r="E8" s="2">
        <v>0.143598506491108</v>
      </c>
      <c r="F8" s="2">
        <v>4.6732412271120001E-3</v>
      </c>
      <c r="G8" s="2">
        <f t="shared" si="0"/>
        <v>0.143598506491108</v>
      </c>
      <c r="H8" s="2" t="str">
        <f t="shared" si="1"/>
        <v>SV0040</v>
      </c>
      <c r="I8" s="1" t="str">
        <f t="shared" si="2"/>
        <v/>
      </c>
    </row>
    <row r="9" spans="1:10" x14ac:dyDescent="0.25">
      <c r="A9" s="1" t="s">
        <v>7</v>
      </c>
      <c r="B9" s="2">
        <v>4.0370918080800001E-4</v>
      </c>
      <c r="C9" s="2">
        <v>4.7137164805180001E-3</v>
      </c>
      <c r="D9" s="2">
        <v>2.6400975474799999E-4</v>
      </c>
      <c r="E9" s="2">
        <v>6.8211875600730004E-3</v>
      </c>
      <c r="F9" s="2">
        <v>6.6029970283299996E-4</v>
      </c>
      <c r="G9" s="2">
        <f t="shared" si="0"/>
        <v>6.8211875600730004E-3</v>
      </c>
      <c r="H9" s="2" t="str">
        <f t="shared" si="1"/>
        <v>SV0040</v>
      </c>
      <c r="I9" s="1" t="str">
        <f t="shared" si="2"/>
        <v/>
      </c>
    </row>
    <row r="10" spans="1:10" x14ac:dyDescent="0.25">
      <c r="A10" s="1" t="s">
        <v>8</v>
      </c>
      <c r="B10" s="2">
        <v>5.9277532530630003E-3</v>
      </c>
      <c r="C10" s="2">
        <v>0.43086709299554099</v>
      </c>
      <c r="D10" s="2">
        <v>0.18360410113103701</v>
      </c>
      <c r="E10" s="2">
        <v>1.0209064414046101</v>
      </c>
      <c r="F10" s="2">
        <v>0.34115038585982599</v>
      </c>
      <c r="G10" s="2">
        <f t="shared" si="0"/>
        <v>1.0209064414046101</v>
      </c>
      <c r="H10" s="2" t="str">
        <f t="shared" si="1"/>
        <v>SV0040</v>
      </c>
      <c r="I10" s="1" t="str">
        <f t="shared" si="2"/>
        <v/>
      </c>
    </row>
    <row r="11" spans="1:10" x14ac:dyDescent="0.25">
      <c r="A11" s="1" t="s">
        <v>9</v>
      </c>
      <c r="B11" s="2">
        <v>6.6477100997490001E-3</v>
      </c>
      <c r="C11" s="2">
        <v>0.47008729738364602</v>
      </c>
      <c r="D11" s="2">
        <v>0.12003004474998701</v>
      </c>
      <c r="E11" s="2">
        <v>1.5324593834898299</v>
      </c>
      <c r="F11" s="2">
        <v>1.0052957292481001E-2</v>
      </c>
      <c r="G11" s="2">
        <f t="shared" si="0"/>
        <v>1.5324593834898299</v>
      </c>
      <c r="H11" s="2" t="str">
        <f t="shared" si="1"/>
        <v>SV0040</v>
      </c>
      <c r="I11" s="1" t="str">
        <f t="shared" si="2"/>
        <v/>
      </c>
    </row>
    <row r="12" spans="1:10" x14ac:dyDescent="0.25">
      <c r="A12" s="1" t="s">
        <v>10</v>
      </c>
      <c r="B12" s="2">
        <v>1.0213865344192E-2</v>
      </c>
      <c r="C12" s="2">
        <v>2.06776957636299</v>
      </c>
      <c r="D12" s="2">
        <v>49.8772828752546</v>
      </c>
      <c r="E12" s="2">
        <v>6.91877140782168</v>
      </c>
      <c r="F12" s="2">
        <v>115.636330505223</v>
      </c>
      <c r="G12" s="2">
        <f t="shared" si="0"/>
        <v>115.636330505223</v>
      </c>
      <c r="H12" s="2" t="str">
        <f t="shared" si="1"/>
        <v>SV0041</v>
      </c>
      <c r="I12" s="1" t="str">
        <f t="shared" si="2"/>
        <v/>
      </c>
    </row>
    <row r="13" spans="1:10" x14ac:dyDescent="0.25">
      <c r="A13" s="1" t="s">
        <v>11</v>
      </c>
      <c r="B13" s="2">
        <v>4.5607890508360003E-3</v>
      </c>
      <c r="C13" s="2">
        <v>0.53199351454008004</v>
      </c>
      <c r="D13" s="2">
        <v>14.212985197870699</v>
      </c>
      <c r="E13" s="2">
        <v>3.5446149611151601</v>
      </c>
      <c r="F13" s="2">
        <v>9.7656267154225098</v>
      </c>
      <c r="G13" s="2">
        <f t="shared" si="0"/>
        <v>14.212985197870699</v>
      </c>
      <c r="H13" s="2" t="str">
        <f t="shared" si="1"/>
        <v>SV0007</v>
      </c>
      <c r="I13" s="1" t="str">
        <f t="shared" si="2"/>
        <v>Yes</v>
      </c>
    </row>
    <row r="14" spans="1:10" x14ac:dyDescent="0.25">
      <c r="A14" s="1" t="s">
        <v>12</v>
      </c>
      <c r="B14" s="2">
        <v>8.5658482674529999E-3</v>
      </c>
      <c r="C14" s="2">
        <v>0.564258495036432</v>
      </c>
      <c r="D14" s="2">
        <v>20.2197422228754</v>
      </c>
      <c r="E14" s="2">
        <v>0.91344429049843501</v>
      </c>
      <c r="F14" s="2">
        <v>35.082985640908802</v>
      </c>
      <c r="G14" s="2">
        <f t="shared" si="0"/>
        <v>35.082985640908802</v>
      </c>
      <c r="H14" s="2" t="str">
        <f t="shared" si="1"/>
        <v>SV0041</v>
      </c>
      <c r="I14" s="1" t="str">
        <f t="shared" si="2"/>
        <v/>
      </c>
    </row>
    <row r="15" spans="1:10" x14ac:dyDescent="0.25">
      <c r="A15" s="1" t="s">
        <v>13</v>
      </c>
      <c r="B15" s="2">
        <v>8.5876642105909996E-3</v>
      </c>
      <c r="C15" s="2">
        <v>4.1094592267012597</v>
      </c>
      <c r="D15" s="2">
        <v>63.625060255160399</v>
      </c>
      <c r="E15" s="2">
        <v>13.0125198310439</v>
      </c>
      <c r="F15" s="2">
        <v>320.15653479614201</v>
      </c>
      <c r="G15" s="2">
        <f t="shared" si="0"/>
        <v>320.15653479614201</v>
      </c>
      <c r="H15" s="2" t="str">
        <f t="shared" si="1"/>
        <v>SV0041</v>
      </c>
      <c r="I15" s="1" t="str">
        <f t="shared" si="2"/>
        <v/>
      </c>
    </row>
    <row r="16" spans="1:10" x14ac:dyDescent="0.25">
      <c r="A16" s="1" t="s">
        <v>14</v>
      </c>
      <c r="B16" s="2">
        <v>9.265700924501E-3</v>
      </c>
      <c r="C16" s="2">
        <v>2.6609449224644002</v>
      </c>
      <c r="D16" s="2">
        <v>1.6852369913754399</v>
      </c>
      <c r="E16" s="2">
        <v>4.7969481596652397</v>
      </c>
      <c r="F16" s="2">
        <v>0.21333047647666301</v>
      </c>
      <c r="G16" s="2">
        <f t="shared" si="0"/>
        <v>4.7969481596652397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2">
        <v>9.0789587819050006E-3</v>
      </c>
      <c r="C17" s="2">
        <v>1.09881020470068</v>
      </c>
      <c r="D17" s="2">
        <v>1.3942587969755E-2</v>
      </c>
      <c r="E17" s="2">
        <v>0.64023333935867</v>
      </c>
      <c r="F17" s="2">
        <v>1.7284472726479001E-2</v>
      </c>
      <c r="G17" s="2">
        <f t="shared" si="0"/>
        <v>1.09881020470068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16</v>
      </c>
      <c r="B18" s="2">
        <v>3.2512400430159999E-3</v>
      </c>
      <c r="C18" s="2">
        <v>1.21849055982828</v>
      </c>
      <c r="D18" s="2">
        <v>25.448336509143701</v>
      </c>
      <c r="E18" s="2">
        <v>5.3549752883931099</v>
      </c>
      <c r="F18" s="2">
        <v>86.928945375729995</v>
      </c>
      <c r="G18" s="2">
        <f t="shared" si="0"/>
        <v>86.928945375729995</v>
      </c>
      <c r="H18" s="2" t="str">
        <f t="shared" si="1"/>
        <v>SV0041</v>
      </c>
      <c r="I18" s="1" t="str">
        <f t="shared" si="2"/>
        <v/>
      </c>
    </row>
    <row r="19" spans="1:9" x14ac:dyDescent="0.25">
      <c r="A19" s="1" t="s">
        <v>17</v>
      </c>
      <c r="B19" s="2">
        <v>2.1161389796450002E-3</v>
      </c>
      <c r="C19" s="2">
        <v>1.14215537022702</v>
      </c>
      <c r="D19" s="2">
        <v>0.49921900429965799</v>
      </c>
      <c r="E19" s="2">
        <v>2.6338711422801402</v>
      </c>
      <c r="F19" s="2">
        <v>1.8490526969055E-2</v>
      </c>
      <c r="G19" s="2">
        <f t="shared" si="0"/>
        <v>2.6338711422801402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2">
        <v>6.5986356744730003E-3</v>
      </c>
      <c r="C20" s="2">
        <v>0.57216060589163098</v>
      </c>
      <c r="D20" s="2">
        <v>6.7113461698590804</v>
      </c>
      <c r="E20" s="2">
        <v>1.56543951209355</v>
      </c>
      <c r="F20" s="2">
        <v>0.598794495970709</v>
      </c>
      <c r="G20" s="2">
        <f t="shared" si="0"/>
        <v>6.7113461698590804</v>
      </c>
      <c r="H20" s="2" t="str">
        <f t="shared" si="1"/>
        <v>SV0007</v>
      </c>
      <c r="I20" s="1" t="str">
        <f t="shared" si="2"/>
        <v/>
      </c>
    </row>
    <row r="21" spans="1:9" x14ac:dyDescent="0.25">
      <c r="A21" s="1" t="s">
        <v>19</v>
      </c>
      <c r="B21" s="2">
        <v>3.0290718984960002E-3</v>
      </c>
      <c r="C21" s="2">
        <v>0.42184785522387702</v>
      </c>
      <c r="D21" s="2">
        <v>0.62742868600286605</v>
      </c>
      <c r="E21" s="2">
        <v>1.0628262880244199</v>
      </c>
      <c r="F21" s="2">
        <v>3.0070401501060998E-2</v>
      </c>
      <c r="G21" s="2">
        <f t="shared" si="0"/>
        <v>1.0628262880244199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2">
        <v>4.2634553002029998E-3</v>
      </c>
      <c r="C22" s="2">
        <v>2.1577560687881299</v>
      </c>
      <c r="D22" s="2">
        <v>44.916183341113801</v>
      </c>
      <c r="E22" s="2">
        <v>4.6069210894640102</v>
      </c>
      <c r="F22" s="2">
        <v>72.300198925873502</v>
      </c>
      <c r="G22" s="2">
        <f t="shared" si="0"/>
        <v>72.300198925873502</v>
      </c>
      <c r="H22" s="2" t="str">
        <f t="shared" si="1"/>
        <v>SV0041</v>
      </c>
      <c r="I22" s="1" t="str">
        <f t="shared" si="2"/>
        <v>Yes</v>
      </c>
    </row>
    <row r="23" spans="1:9" x14ac:dyDescent="0.25">
      <c r="A23" s="1" t="s">
        <v>21</v>
      </c>
      <c r="B23" s="2">
        <v>3.6011713633799999E-3</v>
      </c>
      <c r="C23" s="2">
        <v>1.55889580436236</v>
      </c>
      <c r="D23" s="2">
        <v>324.15057690318798</v>
      </c>
      <c r="E23" s="2">
        <v>12.9172899259649</v>
      </c>
      <c r="F23" s="2">
        <v>1359.33500118235</v>
      </c>
      <c r="G23" s="2">
        <f t="shared" si="0"/>
        <v>1359.33500118235</v>
      </c>
      <c r="H23" s="2" t="str">
        <f t="shared" si="1"/>
        <v>SV0041</v>
      </c>
      <c r="I23" s="1" t="str">
        <f t="shared" si="2"/>
        <v>Yes</v>
      </c>
    </row>
    <row r="24" spans="1:9" x14ac:dyDescent="0.25">
      <c r="A24" s="1" t="s">
        <v>22</v>
      </c>
      <c r="B24" s="2">
        <v>4.8993121558759999E-3</v>
      </c>
      <c r="C24" s="2">
        <v>0.80770410275207105</v>
      </c>
      <c r="D24" s="2">
        <v>2.90772946745899</v>
      </c>
      <c r="E24" s="2">
        <v>1.5372396677178399</v>
      </c>
      <c r="F24" s="2">
        <v>20.5877626295864</v>
      </c>
      <c r="G24" s="2">
        <f t="shared" si="0"/>
        <v>20.5877626295864</v>
      </c>
      <c r="H24" s="2" t="str">
        <f t="shared" si="1"/>
        <v>SV0041</v>
      </c>
      <c r="I24" s="1" t="str">
        <f t="shared" si="2"/>
        <v>Yes</v>
      </c>
    </row>
    <row r="25" spans="1:9" x14ac:dyDescent="0.25">
      <c r="A25" s="1" t="s">
        <v>23</v>
      </c>
      <c r="B25" s="2">
        <v>3.0878751943169999E-3</v>
      </c>
      <c r="C25" s="2">
        <v>1.01976547732891</v>
      </c>
      <c r="D25" s="2">
        <v>20.193429555453999</v>
      </c>
      <c r="E25" s="2">
        <v>3.2231658473513001</v>
      </c>
      <c r="F25" s="2">
        <v>21.9199968281631</v>
      </c>
      <c r="G25" s="2">
        <f t="shared" si="0"/>
        <v>21.9199968281631</v>
      </c>
      <c r="H25" s="2" t="str">
        <f t="shared" si="1"/>
        <v>SV0041</v>
      </c>
      <c r="I25" s="1" t="str">
        <f t="shared" si="2"/>
        <v>Yes</v>
      </c>
    </row>
    <row r="26" spans="1:9" x14ac:dyDescent="0.25">
      <c r="A26" s="1" t="s">
        <v>24</v>
      </c>
      <c r="B26" s="2">
        <v>2.3224519127759999E-3</v>
      </c>
      <c r="C26" s="2">
        <v>0.244251240605565</v>
      </c>
      <c r="D26" s="2">
        <v>5.6319106764810001E-3</v>
      </c>
      <c r="E26" s="2">
        <v>8.3611556020961E-2</v>
      </c>
      <c r="F26" s="2">
        <v>3.383063401298E-3</v>
      </c>
      <c r="G26" s="2">
        <f t="shared" si="0"/>
        <v>0.244251240605565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0.28515625" bestFit="1" customWidth="1"/>
    <col min="2" max="3" width="17.85546875" bestFit="1" customWidth="1"/>
    <col min="4" max="4" width="20.85546875" bestFit="1" customWidth="1"/>
    <col min="5" max="5" width="22" bestFit="1" customWidth="1"/>
    <col min="6" max="6" width="20.85546875" bestFit="1" customWidth="1"/>
    <col min="7" max="7" width="22" bestFit="1" customWidth="1"/>
    <col min="8" max="8" width="7.28515625" bestFit="1" customWidth="1"/>
    <col min="9" max="9" width="7.42578125" bestFit="1" customWidth="1"/>
  </cols>
  <sheetData>
    <row r="1" spans="1:9" x14ac:dyDescent="0.25">
      <c r="A1" s="4" t="s">
        <v>40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34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>
        <v>4.1875692120999999E-5</v>
      </c>
      <c r="C2" s="2">
        <v>1.34652364242E-4</v>
      </c>
      <c r="D2" s="2">
        <v>3.8775334597000003E-5</v>
      </c>
      <c r="E2" s="2">
        <v>3.6455927821999998E-5</v>
      </c>
      <c r="F2" s="2">
        <v>3.1868502402000001E-5</v>
      </c>
      <c r="G2" s="2">
        <f>MAX(B2:F2)</f>
        <v>1.34652364242E-4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9" x14ac:dyDescent="0.25">
      <c r="A3" s="1" t="s">
        <v>1</v>
      </c>
      <c r="B3" s="3">
        <v>2.43097998738E-4</v>
      </c>
      <c r="C3" s="2">
        <v>1.059547511698E-3</v>
      </c>
      <c r="D3" s="2">
        <v>2.0285020010399999E-4</v>
      </c>
      <c r="E3" s="2">
        <v>9.0146493867000003E-5</v>
      </c>
      <c r="F3" s="2">
        <v>1.08298916263E-4</v>
      </c>
      <c r="G3" s="2">
        <f>MAX(B3:F3)</f>
        <v>1.059547511698E-3</v>
      </c>
      <c r="H3" s="2" t="str">
        <f>IF(G3=B3,$B$1,IF(G3=C3,$C$1,IF(G3=D3,$D$1,IF(G3=E3,$E$1,$F$1))))</f>
        <v>SV0002</v>
      </c>
      <c r="I3" s="1" t="str">
        <f>IF(LEFT(A3,6)=H3, "Yes", "")</f>
        <v/>
      </c>
    </row>
    <row r="4" spans="1:9" x14ac:dyDescent="0.25">
      <c r="A4" s="1" t="s">
        <v>2</v>
      </c>
      <c r="B4" s="3">
        <v>1.179238465888E-3</v>
      </c>
      <c r="C4" s="2">
        <v>4.1124369873842E-2</v>
      </c>
      <c r="D4" s="2">
        <v>2.7078587600385E-2</v>
      </c>
      <c r="E4" s="2">
        <v>1.3994512606092E-2</v>
      </c>
      <c r="F4" s="2">
        <v>1.6999623465160001E-3</v>
      </c>
      <c r="G4" s="2">
        <f>MAX(B4:F4)</f>
        <v>4.1124369873842E-2</v>
      </c>
      <c r="H4" s="2" t="str">
        <f>IF(G4=B4,$B$1,IF(G4=C4,$C$1,IF(G4=D4,$D$1,IF(G4=E4,$E$1,$F$1))))</f>
        <v>SV0002</v>
      </c>
      <c r="I4" s="1" t="str">
        <f>IF(LEFT(A4,6)=H4, "Yes", "")</f>
        <v/>
      </c>
    </row>
    <row r="5" spans="1:9" x14ac:dyDescent="0.25">
      <c r="A5" s="1" t="s">
        <v>3</v>
      </c>
      <c r="B5" s="3">
        <v>1.2293963574588999E-2</v>
      </c>
      <c r="C5" s="2">
        <v>7.4643306718959099</v>
      </c>
      <c r="D5" s="2">
        <v>9.0516455796675093</v>
      </c>
      <c r="E5" s="2">
        <v>12.5890430062438</v>
      </c>
      <c r="F5" s="2">
        <v>0.37782690415173897</v>
      </c>
      <c r="G5" s="2">
        <f>MAX(B5:F5)</f>
        <v>12.5890430062438</v>
      </c>
      <c r="H5" s="2" t="str">
        <f>IF(G5=B5,$B$1,IF(G5=C5,$C$1,IF(G5=D5,$D$1,IF(G5=E5,$E$1,$F$1))))</f>
        <v>SV0041</v>
      </c>
      <c r="I5" s="1" t="str">
        <f>IF(LEFT(A5,6)=H5, "Yes", "")</f>
        <v/>
      </c>
    </row>
    <row r="6" spans="1:9" x14ac:dyDescent="0.25">
      <c r="A6" s="1" t="s">
        <v>4</v>
      </c>
      <c r="B6" s="2">
        <v>4.4131200981999999E-5</v>
      </c>
      <c r="C6" s="2">
        <v>1.47253323158E-4</v>
      </c>
      <c r="D6" s="2">
        <v>3.20573057798E-4</v>
      </c>
      <c r="E6" s="2">
        <v>1.75941137867E-4</v>
      </c>
      <c r="F6" s="2">
        <v>8.6245107551000005E-5</v>
      </c>
      <c r="G6" s="2">
        <f>MAX(B6:F6)</f>
        <v>3.20573057798E-4</v>
      </c>
      <c r="H6" s="2" t="str">
        <f>IF(G6=B6,$B$1,IF(G6=C6,$C$1,IF(G6=D6,$D$1,IF(G6=E6,$E$1,$F$1))))</f>
        <v>SV0007</v>
      </c>
      <c r="I6" s="1" t="str">
        <f>IF(LEFT(A6,6)=H6, "Yes", "")</f>
        <v/>
      </c>
    </row>
    <row r="7" spans="1:9" x14ac:dyDescent="0.25">
      <c r="A7" s="1" t="s">
        <v>5</v>
      </c>
      <c r="B7" s="2">
        <v>2.5192134302439999E-3</v>
      </c>
      <c r="C7" s="2">
        <v>2.2153918788436102</v>
      </c>
      <c r="D7" s="2">
        <v>1.74137339511483</v>
      </c>
      <c r="E7" s="2">
        <v>1.85304187381291</v>
      </c>
      <c r="F7" s="2">
        <v>6.4248932174417003E-2</v>
      </c>
      <c r="G7" s="2">
        <f>MAX(B7:F7)</f>
        <v>2.2153918788436102</v>
      </c>
      <c r="H7" s="2" t="str">
        <f>IF(G7=B7,$B$1,IF(G7=C7,$C$1,IF(G7=D7,$D$1,IF(G7=E7,$E$1,$F$1))))</f>
        <v>SV0002</v>
      </c>
      <c r="I7" s="1" t="str">
        <f>IF(LEFT(A7,6)=H7, "Yes", "")</f>
        <v>Yes</v>
      </c>
    </row>
    <row r="8" spans="1:9" x14ac:dyDescent="0.25">
      <c r="A8" s="1" t="s">
        <v>6</v>
      </c>
      <c r="B8" s="2">
        <v>1.8023378636449999E-3</v>
      </c>
      <c r="C8" s="2">
        <v>0.12147825278839</v>
      </c>
      <c r="D8" s="2">
        <v>2.9086503913899999E-3</v>
      </c>
      <c r="E8" s="2">
        <v>8.7479164763550003E-3</v>
      </c>
      <c r="F8" s="2">
        <v>3.784744982566E-3</v>
      </c>
      <c r="G8" s="2">
        <f>MAX(B8:F8)</f>
        <v>0.12147825278839</v>
      </c>
      <c r="H8" s="2" t="str">
        <f>IF(G8=B8,$B$1,IF(G8=C8,$C$1,IF(G8=D8,$D$1,IF(G8=E8,$E$1,$F$1))))</f>
        <v>SV0002</v>
      </c>
      <c r="I8" s="1" t="str">
        <f>IF(LEFT(A8,6)=H8, "Yes", "")</f>
        <v>Yes</v>
      </c>
    </row>
    <row r="9" spans="1:9" x14ac:dyDescent="0.25">
      <c r="A9" s="1" t="s">
        <v>7</v>
      </c>
      <c r="B9" s="2">
        <v>3.1878882016E-4</v>
      </c>
      <c r="C9" s="2">
        <v>5.7839721537980997E-2</v>
      </c>
      <c r="D9" s="2">
        <v>4.6517433238200002E-4</v>
      </c>
      <c r="E9" s="2">
        <v>1.1466140490680001E-3</v>
      </c>
      <c r="F9" s="2">
        <v>1.229707380309E-3</v>
      </c>
      <c r="G9" s="2">
        <f>MAX(B9:F9)</f>
        <v>5.7839721537980997E-2</v>
      </c>
      <c r="H9" s="2" t="str">
        <f>IF(G9=B9,$B$1,IF(G9=C9,$C$1,IF(G9=D9,$D$1,IF(G9=E9,$E$1,$F$1))))</f>
        <v>SV0002</v>
      </c>
      <c r="I9" s="1" t="str">
        <f>IF(LEFT(A9,6)=H9, "Yes", "")</f>
        <v>Yes</v>
      </c>
    </row>
    <row r="10" spans="1:9" x14ac:dyDescent="0.25">
      <c r="A10" s="1" t="s">
        <v>8</v>
      </c>
      <c r="B10" s="2">
        <v>5.8243729244289999E-3</v>
      </c>
      <c r="C10" s="2">
        <v>0.43887278278261699</v>
      </c>
      <c r="D10" s="2">
        <v>0.49909923121101102</v>
      </c>
      <c r="E10" s="2">
        <v>4.4023018077541998E-2</v>
      </c>
      <c r="F10" s="2">
        <v>7.4170258546119999E-2</v>
      </c>
      <c r="G10" s="2">
        <f>MAX(B10:F10)</f>
        <v>0.49909923121101102</v>
      </c>
      <c r="H10" s="2" t="str">
        <f>IF(G10=B10,$B$1,IF(G10=C10,$C$1,IF(G10=D10,$D$1,IF(G10=E10,$E$1,$F$1))))</f>
        <v>SV0007</v>
      </c>
      <c r="I10" s="1" t="str">
        <f>IF(LEFT(A10,6)=H10, "Yes", "")</f>
        <v/>
      </c>
    </row>
    <row r="11" spans="1:9" x14ac:dyDescent="0.25">
      <c r="A11" s="1" t="s">
        <v>9</v>
      </c>
      <c r="B11" s="2">
        <v>6.0134213227540003E-3</v>
      </c>
      <c r="C11" s="2">
        <v>0.87516178074344197</v>
      </c>
      <c r="D11" s="2">
        <v>0.100397065705684</v>
      </c>
      <c r="E11" s="2">
        <v>1.9349115616674999E-2</v>
      </c>
      <c r="F11" s="2">
        <v>4.5632861429181E-2</v>
      </c>
      <c r="G11" s="2">
        <f>MAX(B11:F11)</f>
        <v>0.87516178074344197</v>
      </c>
      <c r="H11" s="2" t="str">
        <f>IF(G11=B11,$B$1,IF(G11=C11,$C$1,IF(G11=D11,$D$1,IF(G11=E11,$E$1,$F$1))))</f>
        <v>SV0002</v>
      </c>
      <c r="I11" s="1" t="str">
        <f>IF(LEFT(A11,6)=H11, "Yes", "")</f>
        <v>Yes</v>
      </c>
    </row>
    <row r="12" spans="1:9" x14ac:dyDescent="0.25">
      <c r="A12" s="1" t="s">
        <v>10</v>
      </c>
      <c r="B12" s="2">
        <v>9.3779928229199994E-3</v>
      </c>
      <c r="C12" s="2">
        <v>6.3230485492821504</v>
      </c>
      <c r="D12" s="2">
        <v>113.91824129403901</v>
      </c>
      <c r="E12" s="2">
        <v>168.305396675683</v>
      </c>
      <c r="F12" s="2">
        <v>0.863819364342573</v>
      </c>
      <c r="G12" s="2">
        <f>MAX(B12:F12)</f>
        <v>168.305396675683</v>
      </c>
      <c r="H12" s="2" t="str">
        <f>IF(G12=B12,$B$1,IF(G12=C12,$C$1,IF(G12=D12,$D$1,IF(G12=E12,$E$1,$F$1))))</f>
        <v>SV0041</v>
      </c>
      <c r="I12" s="1" t="str">
        <f>IF(LEFT(A12,6)=H12, "Yes", "")</f>
        <v/>
      </c>
    </row>
    <row r="13" spans="1:9" x14ac:dyDescent="0.25">
      <c r="A13" s="1" t="s">
        <v>11</v>
      </c>
      <c r="B13" s="2">
        <v>4.2994624334179998E-3</v>
      </c>
      <c r="C13" s="2">
        <v>1.18246510194266</v>
      </c>
      <c r="D13" s="2">
        <v>22.8418781647432</v>
      </c>
      <c r="E13" s="2">
        <v>1.5343672430434701</v>
      </c>
      <c r="F13" s="2">
        <v>0.99263767448576301</v>
      </c>
      <c r="G13" s="2">
        <f>MAX(B13:F13)</f>
        <v>22.8418781647432</v>
      </c>
      <c r="H13" s="2" t="str">
        <f>IF(G13=B13,$B$1,IF(G13=C13,$C$1,IF(G13=D13,$D$1,IF(G13=E13,$E$1,$F$1))))</f>
        <v>SV0007</v>
      </c>
      <c r="I13" s="1" t="str">
        <f>IF(LEFT(A13,6)=H13, "Yes", "")</f>
        <v>Yes</v>
      </c>
    </row>
    <row r="14" spans="1:9" x14ac:dyDescent="0.25">
      <c r="A14" s="1" t="s">
        <v>12</v>
      </c>
      <c r="B14" s="2">
        <v>6.9562854429900001E-3</v>
      </c>
      <c r="C14" s="2">
        <v>2.8417665277452802</v>
      </c>
      <c r="D14" s="2">
        <v>5.1484419703585296</v>
      </c>
      <c r="E14" s="2">
        <v>3.6633190187964702</v>
      </c>
      <c r="F14" s="2">
        <v>0.14869267754252199</v>
      </c>
      <c r="G14" s="2">
        <f>MAX(B14:F14)</f>
        <v>5.1484419703585296</v>
      </c>
      <c r="H14" s="2" t="str">
        <f>IF(G14=B14,$B$1,IF(G14=C14,$C$1,IF(G14=D14,$D$1,IF(G14=E14,$E$1,$F$1))))</f>
        <v>SV0007</v>
      </c>
      <c r="I14" s="1" t="str">
        <f>IF(LEFT(A14,6)=H14, "Yes", "")</f>
        <v>Yes</v>
      </c>
    </row>
    <row r="15" spans="1:9" x14ac:dyDescent="0.25">
      <c r="A15" s="1" t="s">
        <v>13</v>
      </c>
      <c r="B15" s="2">
        <v>7.1494827199520003E-3</v>
      </c>
      <c r="C15" s="2">
        <v>9.1236900400814296</v>
      </c>
      <c r="D15" s="2">
        <v>614.95783532235203</v>
      </c>
      <c r="E15" s="2">
        <v>331.39547365645598</v>
      </c>
      <c r="F15" s="2">
        <v>1.2113728053345001</v>
      </c>
      <c r="G15" s="2">
        <f>MAX(B15:F15)</f>
        <v>614.95783532235203</v>
      </c>
      <c r="H15" s="2" t="str">
        <f>IF(G15=B15,$B$1,IF(G15=C15,$C$1,IF(G15=D15,$D$1,IF(G15=E15,$E$1,$F$1))))</f>
        <v>SV0007</v>
      </c>
      <c r="I15" s="1" t="str">
        <f>IF(LEFT(A15,6)=H15, "Yes", "")</f>
        <v>Yes</v>
      </c>
    </row>
    <row r="16" spans="1:9" x14ac:dyDescent="0.25">
      <c r="A16" s="1" t="s">
        <v>14</v>
      </c>
      <c r="B16" s="2">
        <v>7.3746214345489997E-3</v>
      </c>
      <c r="C16" s="2">
        <v>4.1634450933430402</v>
      </c>
      <c r="D16" s="2">
        <v>22.661452030299898</v>
      </c>
      <c r="E16" s="2">
        <v>3.57344799390123</v>
      </c>
      <c r="F16" s="2">
        <v>0.35360109215416602</v>
      </c>
      <c r="G16" s="2">
        <f>MAX(B16:F16)</f>
        <v>22.661452030299898</v>
      </c>
      <c r="H16" s="2" t="str">
        <f>IF(G16=B16,$B$1,IF(G16=C16,$C$1,IF(G16=D16,$D$1,IF(G16=E16,$E$1,$F$1))))</f>
        <v>SV0007</v>
      </c>
      <c r="I16" s="1" t="str">
        <f>IF(LEFT(A16,6)=H16, "Yes", "")</f>
        <v>Yes</v>
      </c>
    </row>
    <row r="17" spans="1:9" x14ac:dyDescent="0.25">
      <c r="A17" s="1" t="s">
        <v>20</v>
      </c>
      <c r="B17" s="2">
        <v>4.0364810668000002E-3</v>
      </c>
      <c r="C17" s="2">
        <v>4.04266902543299</v>
      </c>
      <c r="D17" s="2">
        <v>91.288633237467707</v>
      </c>
      <c r="E17" s="2">
        <v>180.79571005950601</v>
      </c>
      <c r="F17" s="2">
        <v>1.00478126952839</v>
      </c>
      <c r="G17" s="2">
        <f>MAX(B17:F17)</f>
        <v>180.79571005950601</v>
      </c>
      <c r="H17" s="2" t="str">
        <f>IF(G17=B17,$B$1,IF(G17=C17,$C$1,IF(G17=D17,$D$1,IF(G17=E17,$E$1,$F$1))))</f>
        <v>SV0041</v>
      </c>
      <c r="I17" s="1" t="str">
        <f>IF(LEFT(A17,6)=H17, "Yes", "")</f>
        <v>Yes</v>
      </c>
    </row>
    <row r="18" spans="1:9" x14ac:dyDescent="0.25">
      <c r="A18" s="1" t="s">
        <v>21</v>
      </c>
      <c r="B18" s="2">
        <v>2.2474207658129998E-3</v>
      </c>
      <c r="C18" s="2">
        <v>2.4380313387507302</v>
      </c>
      <c r="D18" s="2">
        <v>1840.7176988423701</v>
      </c>
      <c r="E18" s="2">
        <v>46560.5900277658</v>
      </c>
      <c r="F18" s="2">
        <v>2.9737188409484001</v>
      </c>
      <c r="G18" s="2">
        <f>MAX(B18:F18)</f>
        <v>46560.5900277658</v>
      </c>
      <c r="H18" s="2" t="str">
        <f>IF(G18=B18,$B$1,IF(G18=C18,$C$1,IF(G18=D18,$D$1,IF(G18=E18,$E$1,$F$1))))</f>
        <v>SV0041</v>
      </c>
      <c r="I18" s="1" t="str">
        <f>IF(LEFT(A18,6)=H18, "Yes", "")</f>
        <v>Yes</v>
      </c>
    </row>
    <row r="19" spans="1:9" x14ac:dyDescent="0.25">
      <c r="A19" s="1" t="s">
        <v>22</v>
      </c>
      <c r="B19" s="2">
        <v>5.1447603974699996E-3</v>
      </c>
      <c r="C19" s="2">
        <v>3.56764607142531</v>
      </c>
      <c r="D19" s="2">
        <v>51.3003635920861</v>
      </c>
      <c r="E19" s="2">
        <v>17.5208466157505</v>
      </c>
      <c r="F19" s="2">
        <v>0.32343040107967602</v>
      </c>
      <c r="G19" s="2">
        <f>MAX(B19:F19)</f>
        <v>51.3003635920861</v>
      </c>
      <c r="H19" s="2" t="str">
        <f>IF(G19=B19,$B$1,IF(G19=C19,$C$1,IF(G19=D19,$D$1,IF(G19=E19,$E$1,$F$1))))</f>
        <v>SV0007</v>
      </c>
      <c r="I19" s="1" t="str">
        <f>IF(LEFT(A19,6)=H19, "Yes", "")</f>
        <v/>
      </c>
    </row>
    <row r="20" spans="1:9" x14ac:dyDescent="0.25">
      <c r="A20" s="1" t="s">
        <v>23</v>
      </c>
      <c r="B20" s="2">
        <v>3.2027749897260002E-3</v>
      </c>
      <c r="C20" s="2">
        <v>2.2558638268846698</v>
      </c>
      <c r="D20" s="2">
        <v>130.81309976640301</v>
      </c>
      <c r="E20" s="2">
        <v>1626.7889864947001</v>
      </c>
      <c r="F20" s="2">
        <v>0.27712953977946497</v>
      </c>
      <c r="G20" s="2">
        <f>MAX(B20:F20)</f>
        <v>1626.7889864947001</v>
      </c>
      <c r="H20" s="2" t="str">
        <f>IF(G20=B20,$B$1,IF(G20=C20,$C$1,IF(G20=D20,$D$1,IF(G20=E20,$E$1,$F$1))))</f>
        <v>SV0041</v>
      </c>
      <c r="I20" s="1" t="str">
        <f>IF(LEFT(A20,6)=H20, "Yes", "")</f>
        <v>Yes</v>
      </c>
    </row>
    <row r="21" spans="1:9" x14ac:dyDescent="0.25">
      <c r="A21" s="1" t="s">
        <v>24</v>
      </c>
      <c r="B21" s="2">
        <v>2.3430948519810001E-3</v>
      </c>
      <c r="C21" s="2">
        <v>0.27145285688584803</v>
      </c>
      <c r="D21" s="2">
        <v>4.1952614539950001E-2</v>
      </c>
      <c r="E21" s="2">
        <v>8.0329680558510006E-3</v>
      </c>
      <c r="F21" s="2">
        <v>1.0537654961971E-2</v>
      </c>
      <c r="G21" s="2">
        <f>MAX(B21:F21)</f>
        <v>0.27145285688584803</v>
      </c>
      <c r="H21" s="2" t="str">
        <f>IF(G21=B21,$B$1,IF(G21=C21,$C$1,IF(G21=D21,$D$1,IF(G21=E21,$E$1,$F$1))))</f>
        <v>SV0002</v>
      </c>
      <c r="I21" s="1" t="str">
        <f>IF(LEFT(A21,6)=H21, "Yes", "")</f>
        <v/>
      </c>
    </row>
    <row r="22" spans="1:9" x14ac:dyDescent="0.25">
      <c r="A22" s="1" t="s">
        <v>35</v>
      </c>
      <c r="B22" s="2">
        <v>4.4712238799999998E-7</v>
      </c>
      <c r="C22" s="2">
        <v>1.6256870339999999E-6</v>
      </c>
      <c r="D22" s="2">
        <v>3.3026496429450001E-3</v>
      </c>
      <c r="E22" s="2">
        <v>4.1844344166799998E-4</v>
      </c>
      <c r="F22" s="2">
        <v>1.0700632831299999E-4</v>
      </c>
      <c r="G22" s="2">
        <f>MAX(B22:F22)</f>
        <v>3.3026496429450001E-3</v>
      </c>
      <c r="H22" s="2" t="str">
        <f>IF(G22=B22,$B$1,IF(G22=C22,$C$1,IF(G22=D22,$D$1,IF(G22=E22,$E$1,$F$1))))</f>
        <v>SV0007</v>
      </c>
      <c r="I22" s="1" t="str">
        <f>IF(LEFT(A22,6)=H22, "Yes", "")</f>
        <v/>
      </c>
    </row>
    <row r="23" spans="1:9" x14ac:dyDescent="0.25">
      <c r="A23" s="1" t="s">
        <v>36</v>
      </c>
      <c r="B23" s="2">
        <v>2.9077729900000001E-7</v>
      </c>
      <c r="C23" s="2">
        <v>1.687767312E-6</v>
      </c>
      <c r="D23" s="2">
        <v>6.5404608780000001E-6</v>
      </c>
      <c r="E23" s="2">
        <v>8.0733784899999995E-7</v>
      </c>
      <c r="F23" s="2">
        <v>2.3141849456000001E-5</v>
      </c>
      <c r="G23" s="2">
        <f>MAX(B23:F23)</f>
        <v>2.3141849456000001E-5</v>
      </c>
      <c r="H23" s="2" t="str">
        <f>IF(G23=B23,$B$1,IF(G23=C23,$C$1,IF(G23=D23,$D$1,IF(G23=E23,$E$1,$F$1))))</f>
        <v>SV0044</v>
      </c>
      <c r="I23" s="1" t="str">
        <f>IF(LEFT(A23,6)=H23, "Yes", "")</f>
        <v>Yes</v>
      </c>
    </row>
    <row r="24" spans="1:9" x14ac:dyDescent="0.25">
      <c r="A24" s="1" t="s">
        <v>37</v>
      </c>
      <c r="B24" s="2">
        <v>9.5372061717999995E-5</v>
      </c>
      <c r="C24" s="2">
        <v>7.879318263E-6</v>
      </c>
      <c r="D24" s="2">
        <v>2.7857103249999999E-6</v>
      </c>
      <c r="E24" s="2">
        <v>1.114250656E-6</v>
      </c>
      <c r="F24" s="2">
        <v>1.6430287817E-5</v>
      </c>
      <c r="G24" s="2">
        <f>MAX(B24:F24)</f>
        <v>9.5372061717999995E-5</v>
      </c>
      <c r="H24" s="2" t="str">
        <f>IF(G24=B24,$B$1,IF(G24=C24,$C$1,IF(G24=D24,$D$1,IF(G24=E24,$E$1,$F$1))))</f>
        <v>SV0001</v>
      </c>
      <c r="I24" s="1" t="str">
        <f>IF(LEFT(A24,6)=H24, "Yes", "")</f>
        <v/>
      </c>
    </row>
    <row r="25" spans="1:9" x14ac:dyDescent="0.25">
      <c r="A25" s="1" t="s">
        <v>38</v>
      </c>
      <c r="B25" s="2">
        <v>8.9347272179800003E-4</v>
      </c>
      <c r="C25" s="2">
        <v>6.4164478208277004E-2</v>
      </c>
      <c r="D25" s="2">
        <v>1.4728892546029999E-3</v>
      </c>
      <c r="E25" s="2">
        <v>2.4748095038909998E-3</v>
      </c>
      <c r="F25" s="2">
        <v>3.6151556306640999E-2</v>
      </c>
      <c r="G25" s="2">
        <f>MAX(B25:F25)</f>
        <v>6.4164478208277004E-2</v>
      </c>
      <c r="H25" s="2" t="str">
        <f>IF(G25=B25,$B$1,IF(G25=C25,$C$1,IF(G25=D25,$D$1,IF(G25=E25,$E$1,$F$1))))</f>
        <v>SV0002</v>
      </c>
      <c r="I25" s="1" t="str">
        <f>IF(LEFT(A25,6)=H25, "Yes", "")</f>
        <v/>
      </c>
    </row>
    <row r="26" spans="1:9" x14ac:dyDescent="0.25">
      <c r="A26" s="1" t="s">
        <v>39</v>
      </c>
      <c r="B26" s="2">
        <v>1.3400424963200001E-4</v>
      </c>
      <c r="C26" s="2">
        <v>1.02900827827E-4</v>
      </c>
      <c r="D26" s="2">
        <v>7.4006982009000005E-5</v>
      </c>
      <c r="E26" s="2">
        <v>6.8290283139999997E-5</v>
      </c>
      <c r="F26" s="2">
        <v>2.988694298513E-3</v>
      </c>
      <c r="G26" s="2">
        <f>MAX(B26:F26)</f>
        <v>2.988694298513E-3</v>
      </c>
      <c r="H26" s="2" t="str">
        <f>IF(G26=B26,$B$1,IF(G26=C26,$C$1,IF(G26=D26,$D$1,IF(G26=E26,$E$1,$F$1))))</f>
        <v>SV0044</v>
      </c>
      <c r="I26" s="1" t="str">
        <f>IF(LEFT(A26,6)=H26, "Yes", "")</f>
        <v>Yes</v>
      </c>
    </row>
    <row r="27" spans="1:9" x14ac:dyDescent="0.25">
      <c r="I27" s="7">
        <f>COUNTIF(I2:I26,"Yes")/COUNTA(I2:I26)</f>
        <v>0.52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0.28515625" bestFit="1" customWidth="1"/>
    <col min="2" max="3" width="17.85546875" bestFit="1" customWidth="1"/>
    <col min="4" max="4" width="20.85546875" bestFit="1" customWidth="1"/>
    <col min="5" max="5" width="22" bestFit="1" customWidth="1"/>
    <col min="6" max="6" width="17.85546875" bestFit="1" customWidth="1"/>
    <col min="7" max="7" width="22" bestFit="1" customWidth="1"/>
    <col min="8" max="8" width="7.28515625" bestFit="1" customWidth="1"/>
    <col min="9" max="9" width="7.42578125" bestFit="1" customWidth="1"/>
  </cols>
  <sheetData>
    <row r="1" spans="1:9" x14ac:dyDescent="0.25">
      <c r="A1" s="4" t="s">
        <v>41</v>
      </c>
      <c r="B1" s="1" t="s">
        <v>25</v>
      </c>
      <c r="C1" s="1" t="s">
        <v>26</v>
      </c>
      <c r="D1" s="1" t="s">
        <v>27</v>
      </c>
      <c r="E1" s="1" t="s">
        <v>29</v>
      </c>
      <c r="F1" s="1" t="s">
        <v>34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/>
      <c r="C2" s="2"/>
      <c r="D2" s="2"/>
      <c r="E2" s="2"/>
      <c r="F2" s="2"/>
      <c r="G2" s="2">
        <f>MAX(B2:F2)</f>
        <v>0</v>
      </c>
      <c r="H2" s="2" t="str">
        <f>IF(G2=B2,$B$1,IF(G2=C2,$C$1,IF(G2=D2,$D$1,IF(G2=E2,$E$1,$F$1))))</f>
        <v>SV0001</v>
      </c>
      <c r="I2" s="1" t="str">
        <f>IF(LEFT(A2,6)=H2, "Yes", "")</f>
        <v>Yes</v>
      </c>
    </row>
    <row r="3" spans="1:9" x14ac:dyDescent="0.25">
      <c r="A3" s="1" t="s">
        <v>1</v>
      </c>
      <c r="B3" s="3"/>
      <c r="C3" s="2"/>
      <c r="D3" s="2"/>
      <c r="E3" s="2"/>
      <c r="F3" s="2"/>
      <c r="G3" s="2">
        <f>MAX(B3:F3)</f>
        <v>0</v>
      </c>
      <c r="H3" s="2" t="str">
        <f>IF(G3=B3,$B$1,IF(G3=C3,$C$1,IF(G3=D3,$D$1,IF(G3=E3,$E$1,$F$1))))</f>
        <v>SV0001</v>
      </c>
      <c r="I3" s="1" t="str">
        <f>IF(LEFT(A3,6)=H3, "Yes", "")</f>
        <v>Yes</v>
      </c>
    </row>
    <row r="4" spans="1:9" x14ac:dyDescent="0.25">
      <c r="A4" s="1" t="s">
        <v>2</v>
      </c>
      <c r="B4" s="3"/>
      <c r="C4" s="2"/>
      <c r="D4" s="2"/>
      <c r="E4" s="2"/>
      <c r="F4" s="2"/>
      <c r="G4" s="2">
        <f>MAX(B4:F4)</f>
        <v>0</v>
      </c>
      <c r="H4" s="2" t="str">
        <f>IF(G4=B4,$B$1,IF(G4=C4,$C$1,IF(G4=D4,$D$1,IF(G4=E4,$E$1,$F$1))))</f>
        <v>SV0001</v>
      </c>
      <c r="I4" s="1" t="str">
        <f>IF(LEFT(A4,6)=H4, "Yes", "")</f>
        <v>Yes</v>
      </c>
    </row>
    <row r="5" spans="1:9" x14ac:dyDescent="0.25">
      <c r="A5" s="1" t="s">
        <v>3</v>
      </c>
      <c r="B5" s="3"/>
      <c r="C5" s="2"/>
      <c r="D5" s="2"/>
      <c r="E5" s="2"/>
      <c r="F5" s="2"/>
      <c r="G5" s="2">
        <f>MAX(B5:F5)</f>
        <v>0</v>
      </c>
      <c r="H5" s="2" t="str">
        <f>IF(G5=B5,$B$1,IF(G5=C5,$C$1,IF(G5=D5,$D$1,IF(G5=E5,$E$1,$F$1))))</f>
        <v>SV0001</v>
      </c>
      <c r="I5" s="1" t="str">
        <f>IF(LEFT(A5,6)=H5, "Yes", "")</f>
        <v>Yes</v>
      </c>
    </row>
    <row r="6" spans="1:9" x14ac:dyDescent="0.25">
      <c r="A6" s="1" t="s">
        <v>4</v>
      </c>
      <c r="B6" s="2"/>
      <c r="C6" s="2"/>
      <c r="D6" s="2"/>
      <c r="E6" s="2"/>
      <c r="F6" s="2"/>
      <c r="G6" s="2">
        <f>MAX(B6:F6)</f>
        <v>0</v>
      </c>
      <c r="H6" s="2" t="str">
        <f>IF(G6=B6,$B$1,IF(G6=C6,$C$1,IF(G6=D6,$D$1,IF(G6=E6,$E$1,$F$1))))</f>
        <v>SV0001</v>
      </c>
      <c r="I6" s="1" t="str">
        <f>IF(LEFT(A6,6)=H6, "Yes", "")</f>
        <v>Yes</v>
      </c>
    </row>
    <row r="7" spans="1:9" x14ac:dyDescent="0.25">
      <c r="A7" s="1" t="s">
        <v>5</v>
      </c>
      <c r="B7" s="2"/>
      <c r="C7" s="2"/>
      <c r="D7" s="2"/>
      <c r="E7" s="2"/>
      <c r="F7" s="2"/>
      <c r="G7" s="2">
        <f>MAX(B7:F7)</f>
        <v>0</v>
      </c>
      <c r="H7" s="2" t="str">
        <f>IF(G7=B7,$B$1,IF(G7=C7,$C$1,IF(G7=D7,$D$1,IF(G7=E7,$E$1,$F$1))))</f>
        <v>SV0001</v>
      </c>
      <c r="I7" s="1" t="str">
        <f>IF(LEFT(A7,6)=H7, "Yes", "")</f>
        <v/>
      </c>
    </row>
    <row r="8" spans="1:9" x14ac:dyDescent="0.25">
      <c r="A8" s="1" t="s">
        <v>6</v>
      </c>
      <c r="B8" s="2"/>
      <c r="C8" s="2"/>
      <c r="D8" s="2"/>
      <c r="E8" s="2"/>
      <c r="F8" s="2"/>
      <c r="G8" s="2">
        <f>MAX(B8:F8)</f>
        <v>0</v>
      </c>
      <c r="H8" s="2" t="str">
        <f>IF(G8=B8,$B$1,IF(G8=C8,$C$1,IF(G8=D8,$D$1,IF(G8=E8,$E$1,$F$1))))</f>
        <v>SV0001</v>
      </c>
      <c r="I8" s="1" t="str">
        <f>IF(LEFT(A8,6)=H8, "Yes", "")</f>
        <v/>
      </c>
    </row>
    <row r="9" spans="1:9" x14ac:dyDescent="0.25">
      <c r="A9" s="1" t="s">
        <v>7</v>
      </c>
      <c r="B9" s="2"/>
      <c r="C9" s="2"/>
      <c r="D9" s="2"/>
      <c r="E9" s="2"/>
      <c r="F9" s="2"/>
      <c r="G9" s="2">
        <f>MAX(B9:F9)</f>
        <v>0</v>
      </c>
      <c r="H9" s="2" t="str">
        <f>IF(G9=B9,$B$1,IF(G9=C9,$C$1,IF(G9=D9,$D$1,IF(G9=E9,$E$1,$F$1))))</f>
        <v>SV0001</v>
      </c>
      <c r="I9" s="1" t="str">
        <f>IF(LEFT(A9,6)=H9, "Yes", "")</f>
        <v/>
      </c>
    </row>
    <row r="10" spans="1:9" x14ac:dyDescent="0.25">
      <c r="A10" s="1" t="s">
        <v>8</v>
      </c>
      <c r="B10" s="2"/>
      <c r="C10" s="2"/>
      <c r="D10" s="2"/>
      <c r="E10" s="2"/>
      <c r="F10" s="2"/>
      <c r="G10" s="2">
        <f>MAX(B10:F10)</f>
        <v>0</v>
      </c>
      <c r="H10" s="2" t="str">
        <f>IF(G10=B10,$B$1,IF(G10=C10,$C$1,IF(G10=D10,$D$1,IF(G10=E10,$E$1,$F$1))))</f>
        <v>SV0001</v>
      </c>
      <c r="I10" s="1" t="str">
        <f>IF(LEFT(A10,6)=H10, "Yes", "")</f>
        <v/>
      </c>
    </row>
    <row r="11" spans="1:9" x14ac:dyDescent="0.25">
      <c r="A11" s="1" t="s">
        <v>9</v>
      </c>
      <c r="B11" s="2"/>
      <c r="C11" s="2"/>
      <c r="D11" s="2"/>
      <c r="E11" s="2"/>
      <c r="F11" s="2"/>
      <c r="G11" s="2">
        <f>MAX(B11:F11)</f>
        <v>0</v>
      </c>
      <c r="H11" s="2" t="str">
        <f>IF(G11=B11,$B$1,IF(G11=C11,$C$1,IF(G11=D11,$D$1,IF(G11=E11,$E$1,$F$1))))</f>
        <v>SV0001</v>
      </c>
      <c r="I11" s="1" t="str">
        <f>IF(LEFT(A11,6)=H11, "Yes", "")</f>
        <v/>
      </c>
    </row>
    <row r="12" spans="1:9" x14ac:dyDescent="0.25">
      <c r="A12" s="1" t="s">
        <v>10</v>
      </c>
      <c r="B12" s="2"/>
      <c r="C12" s="2"/>
      <c r="D12" s="2"/>
      <c r="E12" s="2"/>
      <c r="F12" s="2"/>
      <c r="G12" s="2">
        <f>MAX(B12:F12)</f>
        <v>0</v>
      </c>
      <c r="H12" s="2" t="str">
        <f>IF(G12=B12,$B$1,IF(G12=C12,$C$1,IF(G12=D12,$D$1,IF(G12=E12,$E$1,$F$1))))</f>
        <v>SV0001</v>
      </c>
      <c r="I12" s="1" t="str">
        <f>IF(LEFT(A12,6)=H12, "Yes", "")</f>
        <v/>
      </c>
    </row>
    <row r="13" spans="1:9" x14ac:dyDescent="0.25">
      <c r="A13" s="1" t="s">
        <v>11</v>
      </c>
      <c r="B13" s="2"/>
      <c r="C13" s="2"/>
      <c r="D13" s="2"/>
      <c r="E13" s="2"/>
      <c r="F13" s="2"/>
      <c r="G13" s="2">
        <f>MAX(B13:F13)</f>
        <v>0</v>
      </c>
      <c r="H13" s="2" t="str">
        <f>IF(G13=B13,$B$1,IF(G13=C13,$C$1,IF(G13=D13,$D$1,IF(G13=E13,$E$1,$F$1))))</f>
        <v>SV0001</v>
      </c>
      <c r="I13" s="1" t="str">
        <f>IF(LEFT(A13,6)=H13, "Yes", "")</f>
        <v/>
      </c>
    </row>
    <row r="14" spans="1:9" x14ac:dyDescent="0.25">
      <c r="A14" s="1" t="s">
        <v>12</v>
      </c>
      <c r="B14" s="2"/>
      <c r="C14" s="2"/>
      <c r="D14" s="2"/>
      <c r="E14" s="2"/>
      <c r="F14" s="2"/>
      <c r="G14" s="2">
        <f>MAX(B14:F14)</f>
        <v>0</v>
      </c>
      <c r="H14" s="2" t="str">
        <f>IF(G14=B14,$B$1,IF(G14=C14,$C$1,IF(G14=D14,$D$1,IF(G14=E14,$E$1,$F$1))))</f>
        <v>SV0001</v>
      </c>
      <c r="I14" s="1" t="str">
        <f>IF(LEFT(A14,6)=H14, "Yes", "")</f>
        <v/>
      </c>
    </row>
    <row r="15" spans="1:9" x14ac:dyDescent="0.25">
      <c r="A15" s="1" t="s">
        <v>13</v>
      </c>
      <c r="B15" s="2"/>
      <c r="C15" s="2"/>
      <c r="D15" s="2"/>
      <c r="E15" s="2"/>
      <c r="F15" s="2"/>
      <c r="G15" s="2">
        <f>MAX(B15:F15)</f>
        <v>0</v>
      </c>
      <c r="H15" s="2" t="str">
        <f>IF(G15=B15,$B$1,IF(G15=C15,$C$1,IF(G15=D15,$D$1,IF(G15=E15,$E$1,$F$1))))</f>
        <v>SV0001</v>
      </c>
      <c r="I15" s="1" t="str">
        <f>IF(LEFT(A15,6)=H15, "Yes", "")</f>
        <v/>
      </c>
    </row>
    <row r="16" spans="1:9" x14ac:dyDescent="0.25">
      <c r="A16" s="1" t="s">
        <v>14</v>
      </c>
      <c r="B16" s="2"/>
      <c r="C16" s="2"/>
      <c r="D16" s="2"/>
      <c r="E16" s="2"/>
      <c r="F16" s="2"/>
      <c r="G16" s="2">
        <f>MAX(B16:F16)</f>
        <v>0</v>
      </c>
      <c r="H16" s="2" t="str">
        <f>IF(G16=B16,$B$1,IF(G16=C16,$C$1,IF(G16=D16,$D$1,IF(G16=E16,$E$1,$F$1))))</f>
        <v>SV0001</v>
      </c>
      <c r="I16" s="1" t="str">
        <f>IF(LEFT(A16,6)=H16, "Yes", "")</f>
        <v/>
      </c>
    </row>
    <row r="17" spans="1:9" x14ac:dyDescent="0.25">
      <c r="A17" s="1" t="s">
        <v>20</v>
      </c>
      <c r="B17" s="2"/>
      <c r="C17" s="2"/>
      <c r="D17" s="2"/>
      <c r="E17" s="2"/>
      <c r="F17" s="2"/>
      <c r="G17" s="2">
        <f>MAX(B17:F17)</f>
        <v>0</v>
      </c>
      <c r="H17" s="2" t="str">
        <f>IF(G17=B17,$B$1,IF(G17=C17,$C$1,IF(G17=D17,$D$1,IF(G17=E17,$E$1,$F$1))))</f>
        <v>SV0001</v>
      </c>
      <c r="I17" s="1" t="str">
        <f>IF(LEFT(A17,6)=H17, "Yes", "")</f>
        <v/>
      </c>
    </row>
    <row r="18" spans="1:9" x14ac:dyDescent="0.25">
      <c r="A18" s="1" t="s">
        <v>21</v>
      </c>
      <c r="B18" s="2"/>
      <c r="C18" s="2"/>
      <c r="D18" s="2"/>
      <c r="E18" s="2"/>
      <c r="F18" s="2"/>
      <c r="G18" s="2">
        <f>MAX(B18:F18)</f>
        <v>0</v>
      </c>
      <c r="H18" s="2" t="str">
        <f>IF(G18=B18,$B$1,IF(G18=C18,$C$1,IF(G18=D18,$D$1,IF(G18=E18,$E$1,$F$1))))</f>
        <v>SV0001</v>
      </c>
      <c r="I18" s="1" t="str">
        <f>IF(LEFT(A18,6)=H18, "Yes", "")</f>
        <v/>
      </c>
    </row>
    <row r="19" spans="1:9" x14ac:dyDescent="0.25">
      <c r="A19" s="1" t="s">
        <v>22</v>
      </c>
      <c r="B19" s="2"/>
      <c r="C19" s="2"/>
      <c r="D19" s="2"/>
      <c r="E19" s="2"/>
      <c r="F19" s="2"/>
      <c r="G19" s="2">
        <f>MAX(B19:F19)</f>
        <v>0</v>
      </c>
      <c r="H19" s="2" t="str">
        <f>IF(G19=B19,$B$1,IF(G19=C19,$C$1,IF(G19=D19,$D$1,IF(G19=E19,$E$1,$F$1))))</f>
        <v>SV0001</v>
      </c>
      <c r="I19" s="1" t="str">
        <f>IF(LEFT(A19,6)=H19, "Yes", "")</f>
        <v/>
      </c>
    </row>
    <row r="20" spans="1:9" x14ac:dyDescent="0.25">
      <c r="A20" s="1" t="s">
        <v>23</v>
      </c>
      <c r="B20" s="2"/>
      <c r="C20" s="2"/>
      <c r="D20" s="2"/>
      <c r="E20" s="2"/>
      <c r="F20" s="2"/>
      <c r="G20" s="2">
        <f>MAX(B20:F20)</f>
        <v>0</v>
      </c>
      <c r="H20" s="2" t="str">
        <f>IF(G20=B20,$B$1,IF(G20=C20,$C$1,IF(G20=D20,$D$1,IF(G20=E20,$E$1,$F$1))))</f>
        <v>SV0001</v>
      </c>
      <c r="I20" s="1" t="str">
        <f>IF(LEFT(A20,6)=H20, "Yes", "")</f>
        <v/>
      </c>
    </row>
    <row r="21" spans="1:9" x14ac:dyDescent="0.25">
      <c r="A21" s="1" t="s">
        <v>24</v>
      </c>
      <c r="B21" s="2"/>
      <c r="C21" s="2"/>
      <c r="D21" s="2"/>
      <c r="E21" s="2"/>
      <c r="F21" s="2"/>
      <c r="G21" s="2">
        <f>MAX(B21:F21)</f>
        <v>0</v>
      </c>
      <c r="H21" s="2" t="str">
        <f>IF(G21=B21,$B$1,IF(G21=C21,$C$1,IF(G21=D21,$D$1,IF(G21=E21,$E$1,$F$1))))</f>
        <v>SV0001</v>
      </c>
      <c r="I21" s="1" t="str">
        <f>IF(LEFT(A21,6)=H21, "Yes", "")</f>
        <v/>
      </c>
    </row>
    <row r="22" spans="1:9" x14ac:dyDescent="0.25">
      <c r="A22" s="1" t="s">
        <v>35</v>
      </c>
      <c r="B22" s="2">
        <v>3.43365188E-7</v>
      </c>
      <c r="C22" s="2">
        <v>1.468321426E-6</v>
      </c>
      <c r="D22" s="2">
        <v>2.4869391059069998E-3</v>
      </c>
      <c r="E22" s="2">
        <v>8.1619302808999994E-5</v>
      </c>
      <c r="F22" s="2">
        <v>8.9976757852999994E-5</v>
      </c>
      <c r="G22" s="2">
        <f>MAX(B22:F22)</f>
        <v>2.4869391059069998E-3</v>
      </c>
      <c r="H22" s="2" t="str">
        <f>IF(G22=B22,$B$1,IF(G22=C22,$C$1,IF(G22=D22,$D$1,IF(G22=E22,$E$1,$F$1))))</f>
        <v>SV0007</v>
      </c>
      <c r="I22" s="1" t="str">
        <f>IF(LEFT(A22,6)=H22, "Yes", "")</f>
        <v/>
      </c>
    </row>
    <row r="23" spans="1:9" x14ac:dyDescent="0.25">
      <c r="A23" s="1" t="s">
        <v>36</v>
      </c>
      <c r="B23" s="2">
        <v>4.1233670800000002E-7</v>
      </c>
      <c r="C23" s="2">
        <v>1.100811068E-6</v>
      </c>
      <c r="D23" s="2">
        <v>6.2640250230000003E-6</v>
      </c>
      <c r="E23" s="2">
        <v>3.2215572520000001E-6</v>
      </c>
      <c r="F23" s="2">
        <v>6.4386189484E-5</v>
      </c>
      <c r="G23" s="2">
        <f>MAX(B23:F23)</f>
        <v>6.4386189484E-5</v>
      </c>
      <c r="H23" s="2" t="str">
        <f>IF(G23=B23,$B$1,IF(G23=C23,$C$1,IF(G23=D23,$D$1,IF(G23=E23,$E$1,$F$1))))</f>
        <v>SV0044</v>
      </c>
      <c r="I23" s="1" t="str">
        <f>IF(LEFT(A23,6)=H23, "Yes", "")</f>
        <v>Yes</v>
      </c>
    </row>
    <row r="24" spans="1:9" x14ac:dyDescent="0.25">
      <c r="A24" s="1" t="s">
        <v>37</v>
      </c>
      <c r="B24" s="2">
        <v>9.4832263917000005E-5</v>
      </c>
      <c r="C24" s="2">
        <v>5.3023832559999997E-6</v>
      </c>
      <c r="D24" s="2">
        <v>1.880532427E-6</v>
      </c>
      <c r="E24" s="2">
        <v>2.0470341900000002E-6</v>
      </c>
      <c r="F24" s="2">
        <v>3.2852448390999999E-5</v>
      </c>
      <c r="G24" s="2">
        <f>MAX(B24:F24)</f>
        <v>9.4832263917000005E-5</v>
      </c>
      <c r="H24" s="2" t="str">
        <f>IF(G24=B24,$B$1,IF(G24=C24,$C$1,IF(G24=D24,$D$1,IF(G24=E24,$E$1,$F$1))))</f>
        <v>SV0001</v>
      </c>
      <c r="I24" s="1" t="str">
        <f>IF(LEFT(A24,6)=H24, "Yes", "")</f>
        <v/>
      </c>
    </row>
    <row r="25" spans="1:9" x14ac:dyDescent="0.25">
      <c r="A25" s="1" t="s">
        <v>38</v>
      </c>
      <c r="B25" s="2">
        <v>7.9485853244999996E-4</v>
      </c>
      <c r="C25" s="2">
        <v>0.12783303428942799</v>
      </c>
      <c r="D25" s="2">
        <v>9.2142152476160002E-3</v>
      </c>
      <c r="E25" s="2">
        <v>2.2619171550639998E-3</v>
      </c>
      <c r="F25" s="2">
        <v>8.4026184479928004E-2</v>
      </c>
      <c r="G25" s="2">
        <f>MAX(B25:F25)</f>
        <v>0.12783303428942799</v>
      </c>
      <c r="H25" s="2" t="str">
        <f>IF(G25=B25,$B$1,IF(G25=C25,$C$1,IF(G25=D25,$D$1,IF(G25=E25,$E$1,$F$1))))</f>
        <v>SV0002</v>
      </c>
      <c r="I25" s="1" t="str">
        <f>IF(LEFT(A25,6)=H25, "Yes", "")</f>
        <v/>
      </c>
    </row>
    <row r="26" spans="1:9" x14ac:dyDescent="0.25">
      <c r="A26" s="1" t="s">
        <v>39</v>
      </c>
      <c r="B26" s="2">
        <v>1.6935860305299999E-4</v>
      </c>
      <c r="C26" s="2">
        <v>4.8501551259999998E-5</v>
      </c>
      <c r="D26" s="2">
        <v>1.01855893874E-4</v>
      </c>
      <c r="E26" s="2">
        <v>1.6114369497799999E-4</v>
      </c>
      <c r="F26" s="2">
        <v>4.2195553201679996E-3</v>
      </c>
      <c r="G26" s="2">
        <f>MAX(B26:F26)</f>
        <v>4.2195553201679996E-3</v>
      </c>
      <c r="H26" s="2" t="str">
        <f>IF(G26=B26,$B$1,IF(G26=C26,$C$1,IF(G26=D26,$D$1,IF(G26=E26,$E$1,$F$1))))</f>
        <v>SV0044</v>
      </c>
      <c r="I26" s="1" t="str">
        <f>IF(LEFT(A26,6)=H26, "Yes", "")</f>
        <v>Yes</v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Gauss_1</vt:lpstr>
      <vt:lpstr>Gauss_2</vt:lpstr>
      <vt:lpstr>GMM_1</vt:lpstr>
      <vt:lpstr>GMM_2</vt:lpstr>
      <vt:lpstr>GMM_3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2014-04-23T08:17:10Z</dcterms:modified>
</cp:coreProperties>
</file>