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Phân công" sheetId="1" r:id="rId1"/>
    <sheet name="DS Chức năng" sheetId="2" r:id="rId2"/>
  </sheets>
  <definedNames>
    <definedName name="_xlnm._FilterDatabase" localSheetId="0" hidden="1">'Phân công'!$B$1:$F$31</definedName>
    <definedName name="OLE_LINK1" localSheetId="0">'Phân công'!$B$12</definedName>
  </definedNames>
  <calcPr calcId="125725"/>
</workbook>
</file>

<file path=xl/calcChain.xml><?xml version="1.0" encoding="utf-8"?>
<calcChain xmlns="http://schemas.openxmlformats.org/spreadsheetml/2006/main">
  <c r="F47" i="2"/>
  <c r="F37"/>
  <c r="F33"/>
  <c r="F18"/>
  <c r="F48" l="1"/>
  <c r="F49" s="1"/>
</calcChain>
</file>

<file path=xl/sharedStrings.xml><?xml version="1.0" encoding="utf-8"?>
<sst xmlns="http://schemas.openxmlformats.org/spreadsheetml/2006/main" count="173" uniqueCount="102">
  <si>
    <t>STT</t>
  </si>
  <si>
    <t>Tên</t>
  </si>
  <si>
    <t>Mục</t>
  </si>
  <si>
    <t>Người phụ trách</t>
  </si>
  <si>
    <t>Hoàn thành</t>
  </si>
  <si>
    <t>Hiển thị danh sách tin rao vặt</t>
  </si>
  <si>
    <t>XTiến</t>
  </si>
  <si>
    <t>Xem thông tin liên hệ.</t>
  </si>
  <si>
    <t>Đăng ký</t>
  </si>
  <si>
    <t>Đăng nhập</t>
  </si>
  <si>
    <t>Đăng xuất</t>
  </si>
  <si>
    <t>Đăng tin rao vặt</t>
  </si>
  <si>
    <t>Toàn</t>
  </si>
  <si>
    <t>NTiến</t>
  </si>
  <si>
    <t>Thắng</t>
  </si>
  <si>
    <t>Trả lời tin rao vặt</t>
  </si>
  <si>
    <t>Hiển thị danh sách các tin rao vặt theo mục con</t>
  </si>
  <si>
    <t>Ghi chú</t>
  </si>
  <si>
    <t>Xem tin nhắn của mình</t>
  </si>
  <si>
    <t>Thuận</t>
  </si>
  <si>
    <t>X</t>
  </si>
  <si>
    <t>Hiển thị danh sách mục rao vặt con (danh mục chính)</t>
  </si>
  <si>
    <t>Hình ảnh chưa phù hợp</t>
  </si>
  <si>
    <t>Quên mật khẩu</t>
  </si>
  <si>
    <t>Không có Rich text editor và FileUpload filter.</t>
  </si>
  <si>
    <t>Thiết kế Masterpage</t>
  </si>
  <si>
    <t>Thiết kế các User Control</t>
  </si>
  <si>
    <t>Design đúng nhưng hiển thị bị lỗi</t>
  </si>
  <si>
    <t>Nhắn tin cho người dùng khác</t>
  </si>
  <si>
    <t>Chỉnh sửa bài rao vặt</t>
  </si>
  <si>
    <t>Xem nội dung tin rao vặt.</t>
  </si>
  <si>
    <t>Không xem được?</t>
  </si>
  <si>
    <t>Tìm kiếm cơ bản</t>
  </si>
  <si>
    <t>Tìm kiếm nâng cao</t>
  </si>
  <si>
    <t>Đăng ký email để nhận tin rao vặt mới theo từng mục hay tất cả.</t>
  </si>
  <si>
    <t>Xem và Chỉnh sửa thông tin cá nhân.</t>
  </si>
  <si>
    <t>Báo cáo bài viết vi hoặc thành viên phạm nội quy</t>
  </si>
  <si>
    <t>Chuyển đổi tài khoản lên VIP</t>
  </si>
  <si>
    <t>Thanh toán trực tuyến phí chuyển đổi</t>
  </si>
  <si>
    <t>Đề nghị bỏ cột Photo, thêm cột Địa điểm</t>
  </si>
  <si>
    <t>WEBSITE RAO VẶT</t>
  </si>
  <si>
    <t>Chức năng</t>
  </si>
  <si>
    <t>Điểm
chuẩn</t>
  </si>
  <si>
    <t>Mức độ
hoàn thành</t>
  </si>
  <si>
    <t>Điểm Giáo
viên</t>
  </si>
  <si>
    <t>1. Phân hệ Guest</t>
  </si>
  <si>
    <t>- Đăng ký tài khoản thành viên thường (Member)</t>
  </si>
  <si>
    <t>- Đăng ký email để nhận tin rao vặt mới theo từng mục hay tất cả.</t>
  </si>
  <si>
    <t>Đăng nhập.</t>
  </si>
  <si>
    <t>Xem thông tin rao vặt:</t>
  </si>
  <si>
    <t>+ Xem danh sách tất cả các mục rao vặt chính</t>
  </si>
  <si>
    <t>+ Xem danh sách các mục rao vặt con trong một mục chính</t>
  </si>
  <si>
    <t>+ Xem danh sách các bài rao vặt theo nội dung</t>
  </si>
  <si>
    <t>+ Xem danh nội dung bài rao vặt</t>
  </si>
  <si>
    <t>+ Xem thông tin liên hệ người dùng</t>
  </si>
  <si>
    <t>Tìm kiếm</t>
  </si>
  <si>
    <t>- Tìm cơ bản</t>
  </si>
  <si>
    <t>- Tìm nâng cao</t>
  </si>
  <si>
    <t>Lựa chọn ngôn ngữ Anh - Việt</t>
  </si>
  <si>
    <t>2. Phân hệ Member thường (có tất cả các chức năng của Guest)</t>
  </si>
  <si>
    <t>Các chức năng tô màu đỏ là chức năng nâng cao cộng điểm</t>
  </si>
  <si>
    <t>Thông tin cá nhân</t>
  </si>
  <si>
    <t>- Xem và Chỉnh sửa thông tin cá nhân.</t>
  </si>
  <si>
    <t>- Lấy lại mật khẩu.</t>
  </si>
  <si>
    <t>Đăng Xuất.</t>
  </si>
  <si>
    <t>- Thanh toán trực tuyến phí chuyển đổi</t>
  </si>
  <si>
    <t>Quản lý Tin nhắn</t>
  </si>
  <si>
    <t>- Xem tin nhắn của mình</t>
  </si>
  <si>
    <t>- Nhắn tin cho người dùng khác</t>
  </si>
  <si>
    <t>Quản lý bài rao vặt</t>
  </si>
  <si>
    <t>- Đăng bài rao vặt ở mục bất kỳ và các chuyên mục đặc biệt (bất động sản, việc làm)</t>
  </si>
  <si>
    <t>- Chỉnh sửa bài rao vặt hoặc trả lời của mình</t>
  </si>
  <si>
    <t>- Trả lời cho bài rao vặt của mình hoặc của người khác</t>
  </si>
  <si>
    <t>3. Phân hệ Member VIP (có tất cả các chức năng của Member thường)</t>
  </si>
  <si>
    <t>Up bài tự động theo thời gian người dùng tự quy định</t>
  </si>
  <si>
    <t>Đăng bài viết lên phần nổi bật</t>
  </si>
  <si>
    <t>Phát tán tin rao vặt</t>
  </si>
  <si>
    <t>4. Phân hệ Admin (có giao diện template riêng khác với các phân hệ khác)</t>
  </si>
  <si>
    <t>Quản lý tin rao vặt</t>
  </si>
  <si>
    <t>- Xem và duyệt tin rao vặt</t>
  </si>
  <si>
    <t>- Thêm, Xóa tin rao vặt</t>
  </si>
  <si>
    <t>Quản lý chuyên mục chính, chuyên mục con</t>
  </si>
  <si>
    <t>- Thêm, Xóa, Sửa</t>
  </si>
  <si>
    <t>Quản lý tài khoản</t>
  </si>
  <si>
    <t>Quản lý Banner/ logo/ theme</t>
  </si>
  <si>
    <t>Đang dùng phân quyền mặc định</t>
  </si>
  <si>
    <t>Gửi email</t>
  </si>
  <si>
    <t>Quản lý chuyên mục chính, chuyên mục con: Thêm, Xóa, Sửa</t>
  </si>
  <si>
    <t>X.Tiến</t>
  </si>
  <si>
    <t>Quản lý tài khoản: Thêm, Xóa, Sửa</t>
  </si>
  <si>
    <t>Quản lý tin rao vặt:
Xem và duyệt tin rao vặt
Thêm, Xóa tin rao vặt</t>
  </si>
  <si>
    <t>Ok</t>
  </si>
  <si>
    <t>OK, chỉ mới xem được</t>
  </si>
  <si>
    <t>x</t>
  </si>
  <si>
    <t>Cần tạo địa chỉ gmail chung cho nhóm.</t>
  </si>
  <si>
    <t>Chưa làm được với web user control</t>
  </si>
  <si>
    <t xml:space="preserve"> Quản lý Banner/ logo/ theme: Thêm, Xóa, Sửa</t>
  </si>
  <si>
    <t>Chưa xong</t>
  </si>
  <si>
    <t>Đã thiết kế nhưng chưa biết làm sao</t>
  </si>
  <si>
    <t>Chưa chọn Theme</t>
  </si>
  <si>
    <t>Đã xong</t>
  </si>
  <si>
    <t>cơ bản 25%, Làm thêm 75 % là OK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</si>
</sst>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rgb="FFFF0000"/>
      <name val="Times New Roman"/>
      <family val="1"/>
    </font>
    <font>
      <b/>
      <sz val="13"/>
      <color rgb="FFFF0000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sz val="13"/>
      <color rgb="FFFFFF00"/>
      <name val="Times New Roman"/>
      <family val="1"/>
    </font>
    <font>
      <sz val="11"/>
      <color theme="1"/>
      <name val="Calibri"/>
      <family val="2"/>
      <scheme val="minor"/>
    </font>
    <font>
      <b/>
      <sz val="14"/>
      <color theme="0"/>
      <name val="Times New Roman"/>
      <family val="1"/>
    </font>
    <font>
      <sz val="14"/>
      <color theme="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82">
    <xf numFmtId="0" fontId="0" fillId="0" borderId="0" xfId="0"/>
    <xf numFmtId="0" fontId="0" fillId="0" borderId="2" xfId="0" applyBorder="1"/>
    <xf numFmtId="0" fontId="0" fillId="0" borderId="2" xfId="0" quotePrefix="1" applyBorder="1"/>
    <xf numFmtId="0" fontId="3" fillId="0" borderId="2" xfId="0" applyFont="1" applyBorder="1"/>
    <xf numFmtId="0" fontId="2" fillId="0" borderId="2" xfId="0" applyFont="1" applyBorder="1"/>
    <xf numFmtId="0" fontId="0" fillId="0" borderId="2" xfId="0" applyBorder="1" applyAlignment="1">
      <alignment horizontal="center" vertical="center"/>
    </xf>
    <xf numFmtId="0" fontId="2" fillId="0" borderId="2" xfId="0" quotePrefix="1" applyFont="1" applyBorder="1"/>
    <xf numFmtId="0" fontId="5" fillId="0" borderId="2" xfId="0" applyFont="1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2" fontId="0" fillId="0" borderId="0" xfId="0" applyNumberFormat="1"/>
    <xf numFmtId="0" fontId="6" fillId="0" borderId="1" xfId="0" applyFont="1" applyBorder="1" applyAlignment="1">
      <alignment horizontal="center" vertical="center" wrapText="1"/>
    </xf>
    <xf numFmtId="0" fontId="7" fillId="0" borderId="0" xfId="0" applyFont="1"/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left"/>
    </xf>
    <xf numFmtId="9" fontId="0" fillId="0" borderId="2" xfId="0" applyNumberForma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3" borderId="2" xfId="0" applyFont="1" applyFill="1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left" vertical="center" wrapText="1"/>
    </xf>
    <xf numFmtId="0" fontId="9" fillId="7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vertical="center" wrapText="1"/>
    </xf>
    <xf numFmtId="0" fontId="7" fillId="8" borderId="1" xfId="0" applyFont="1" applyFill="1" applyBorder="1" applyAlignment="1">
      <alignment horizontal="left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left" vertical="center" wrapText="1"/>
    </xf>
    <xf numFmtId="0" fontId="10" fillId="6" borderId="2" xfId="0" applyFont="1" applyFill="1" applyBorder="1" applyAlignment="1">
      <alignment wrapText="1"/>
    </xf>
    <xf numFmtId="0" fontId="10" fillId="6" borderId="2" xfId="0" applyFont="1" applyFill="1" applyBorder="1" applyAlignment="1">
      <alignment horizontal="center" vertical="center" wrapText="1"/>
    </xf>
    <xf numFmtId="0" fontId="10" fillId="6" borderId="2" xfId="0" applyFont="1" applyFill="1" applyBorder="1"/>
    <xf numFmtId="0" fontId="9" fillId="8" borderId="6" xfId="0" applyFont="1" applyFill="1" applyBorder="1" applyAlignment="1">
      <alignment horizontal="center" vertical="center" wrapText="1"/>
    </xf>
    <xf numFmtId="0" fontId="9" fillId="8" borderId="6" xfId="0" applyFont="1" applyFill="1" applyBorder="1" applyAlignment="1">
      <alignment vertical="center" wrapText="1"/>
    </xf>
    <xf numFmtId="0" fontId="9" fillId="8" borderId="6" xfId="0" applyFont="1" applyFill="1" applyBorder="1" applyAlignment="1">
      <alignment horizontal="left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left" vertical="center" wrapText="1"/>
    </xf>
    <xf numFmtId="0" fontId="10" fillId="6" borderId="2" xfId="0" applyFont="1" applyFill="1" applyBorder="1" applyAlignment="1">
      <alignment horizontal="left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2" xfId="0" applyFont="1" applyFill="1" applyBorder="1"/>
    <xf numFmtId="0" fontId="9" fillId="6" borderId="2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left"/>
    </xf>
    <xf numFmtId="0" fontId="14" fillId="7" borderId="7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5" fillId="8" borderId="7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F11" sqref="F11"/>
    </sheetView>
  </sheetViews>
  <sheetFormatPr defaultRowHeight="16.5"/>
  <cols>
    <col min="1" max="1" width="5.7109375" style="12" bestFit="1" customWidth="1"/>
    <col min="2" max="2" width="52.85546875" style="12" customWidth="1"/>
    <col min="3" max="3" width="5.85546875" style="12" bestFit="1" customWidth="1"/>
    <col min="4" max="4" width="10.7109375" style="12" customWidth="1"/>
    <col min="5" max="5" width="14.140625" style="12" bestFit="1" customWidth="1"/>
    <col min="6" max="6" width="41" style="16" customWidth="1"/>
    <col min="7" max="16384" width="9.140625" style="12"/>
  </cols>
  <sheetData>
    <row r="1" spans="1:8" ht="49.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17</v>
      </c>
    </row>
    <row r="2" spans="1:8">
      <c r="A2" s="38">
        <v>1</v>
      </c>
      <c r="B2" s="39" t="s">
        <v>25</v>
      </c>
      <c r="C2" s="38"/>
      <c r="D2" s="40" t="s">
        <v>6</v>
      </c>
      <c r="E2" s="38" t="s">
        <v>20</v>
      </c>
      <c r="F2" s="41" t="s">
        <v>27</v>
      </c>
      <c r="G2" s="77" t="s">
        <v>6</v>
      </c>
      <c r="H2" s="18"/>
    </row>
    <row r="3" spans="1:8">
      <c r="A3" s="38">
        <v>2</v>
      </c>
      <c r="B3" s="39" t="s">
        <v>26</v>
      </c>
      <c r="C3" s="38"/>
      <c r="D3" s="40" t="s">
        <v>6</v>
      </c>
      <c r="E3" s="38" t="s">
        <v>20</v>
      </c>
      <c r="F3" s="41"/>
      <c r="G3" s="77"/>
      <c r="H3" s="19"/>
    </row>
    <row r="4" spans="1:8" ht="33">
      <c r="A4" s="38">
        <v>3</v>
      </c>
      <c r="B4" s="39" t="s">
        <v>5</v>
      </c>
      <c r="C4" s="38">
        <v>1.2</v>
      </c>
      <c r="D4" s="40" t="s">
        <v>6</v>
      </c>
      <c r="E4" s="38" t="s">
        <v>20</v>
      </c>
      <c r="F4" s="41" t="s">
        <v>39</v>
      </c>
      <c r="G4" s="77"/>
      <c r="H4" s="19"/>
    </row>
    <row r="5" spans="1:8" ht="33">
      <c r="A5" s="38">
        <v>4</v>
      </c>
      <c r="B5" s="39" t="s">
        <v>21</v>
      </c>
      <c r="C5" s="38">
        <v>1.2</v>
      </c>
      <c r="D5" s="40" t="s">
        <v>6</v>
      </c>
      <c r="E5" s="38" t="s">
        <v>20</v>
      </c>
      <c r="F5" s="41" t="s">
        <v>22</v>
      </c>
      <c r="G5" s="77"/>
      <c r="H5" s="19"/>
    </row>
    <row r="6" spans="1:8">
      <c r="A6" s="38">
        <v>5</v>
      </c>
      <c r="B6" s="39" t="s">
        <v>16</v>
      </c>
      <c r="C6" s="38">
        <v>1.2</v>
      </c>
      <c r="D6" s="40" t="s">
        <v>6</v>
      </c>
      <c r="E6" s="38" t="s">
        <v>20</v>
      </c>
      <c r="F6" s="41"/>
      <c r="G6" s="77"/>
      <c r="H6" s="19"/>
    </row>
    <row r="7" spans="1:8">
      <c r="A7" s="38">
        <v>6</v>
      </c>
      <c r="B7" s="39" t="s">
        <v>30</v>
      </c>
      <c r="C7" s="38">
        <v>1.2</v>
      </c>
      <c r="D7" s="40" t="s">
        <v>6</v>
      </c>
      <c r="E7" s="38" t="s">
        <v>20</v>
      </c>
      <c r="F7" s="41" t="s">
        <v>31</v>
      </c>
      <c r="G7" s="77"/>
      <c r="H7" s="19"/>
    </row>
    <row r="8" spans="1:8">
      <c r="A8" s="38">
        <v>7</v>
      </c>
      <c r="B8" s="39" t="s">
        <v>7</v>
      </c>
      <c r="C8" s="38">
        <v>1.2</v>
      </c>
      <c r="D8" s="40" t="s">
        <v>6</v>
      </c>
      <c r="E8" s="38" t="s">
        <v>20</v>
      </c>
      <c r="F8" s="41"/>
      <c r="G8" s="77"/>
      <c r="H8" s="19"/>
    </row>
    <row r="9" spans="1:8">
      <c r="A9" s="38">
        <v>8</v>
      </c>
      <c r="B9" s="39" t="s">
        <v>32</v>
      </c>
      <c r="C9" s="38">
        <v>1.3</v>
      </c>
      <c r="D9" s="40" t="s">
        <v>6</v>
      </c>
      <c r="E9" s="38" t="s">
        <v>20</v>
      </c>
      <c r="F9" s="41"/>
      <c r="G9" s="77"/>
      <c r="H9" s="19"/>
    </row>
    <row r="10" spans="1:8">
      <c r="A10" s="42">
        <v>9</v>
      </c>
      <c r="B10" s="43" t="s">
        <v>33</v>
      </c>
      <c r="C10" s="42">
        <v>1.3</v>
      </c>
      <c r="D10" s="44" t="s">
        <v>6</v>
      </c>
      <c r="E10" s="42"/>
      <c r="F10" s="45" t="s">
        <v>97</v>
      </c>
      <c r="G10" s="77"/>
      <c r="H10" s="19"/>
    </row>
    <row r="11" spans="1:8" ht="33">
      <c r="A11" s="40">
        <v>10</v>
      </c>
      <c r="B11" s="46" t="s">
        <v>87</v>
      </c>
      <c r="C11" s="44">
        <v>4.2</v>
      </c>
      <c r="D11" s="44" t="s">
        <v>88</v>
      </c>
      <c r="E11" s="44"/>
      <c r="F11" s="45" t="s">
        <v>97</v>
      </c>
      <c r="G11" s="77"/>
      <c r="H11" s="19"/>
    </row>
    <row r="12" spans="1:8">
      <c r="A12" s="31">
        <v>12</v>
      </c>
      <c r="B12" s="32" t="s">
        <v>8</v>
      </c>
      <c r="C12" s="31">
        <v>1.1000000000000001</v>
      </c>
      <c r="D12" s="31" t="s">
        <v>13</v>
      </c>
      <c r="E12" s="31" t="s">
        <v>20</v>
      </c>
      <c r="F12" s="33" t="s">
        <v>91</v>
      </c>
      <c r="G12" s="78" t="s">
        <v>13</v>
      </c>
      <c r="H12" s="20"/>
    </row>
    <row r="13" spans="1:8">
      <c r="A13" s="31">
        <v>13</v>
      </c>
      <c r="B13" s="32" t="s">
        <v>9</v>
      </c>
      <c r="C13" s="31">
        <v>1.1000000000000001</v>
      </c>
      <c r="D13" s="31" t="s">
        <v>13</v>
      </c>
      <c r="E13" s="31" t="s">
        <v>20</v>
      </c>
      <c r="F13" s="33" t="s">
        <v>91</v>
      </c>
      <c r="G13" s="78"/>
      <c r="H13" s="21"/>
    </row>
    <row r="14" spans="1:8">
      <c r="A14" s="31">
        <v>14</v>
      </c>
      <c r="B14" s="32" t="s">
        <v>10</v>
      </c>
      <c r="C14" s="31">
        <v>1.1000000000000001</v>
      </c>
      <c r="D14" s="31" t="s">
        <v>13</v>
      </c>
      <c r="E14" s="31" t="s">
        <v>20</v>
      </c>
      <c r="F14" s="33"/>
      <c r="G14" s="78"/>
      <c r="H14" s="21"/>
    </row>
    <row r="15" spans="1:8">
      <c r="A15" s="31">
        <v>15</v>
      </c>
      <c r="B15" s="32" t="s">
        <v>23</v>
      </c>
      <c r="C15" s="31">
        <v>1.1000000000000001</v>
      </c>
      <c r="D15" s="31" t="s">
        <v>13</v>
      </c>
      <c r="E15" s="31" t="s">
        <v>20</v>
      </c>
      <c r="F15" s="33"/>
      <c r="G15" s="78"/>
      <c r="H15" s="21"/>
    </row>
    <row r="16" spans="1:8" ht="33">
      <c r="A16" s="31">
        <v>16</v>
      </c>
      <c r="B16" s="32" t="s">
        <v>34</v>
      </c>
      <c r="C16" s="31">
        <v>1.1000000000000001</v>
      </c>
      <c r="D16" s="31" t="s">
        <v>13</v>
      </c>
      <c r="E16" s="31" t="s">
        <v>93</v>
      </c>
      <c r="F16" s="34" t="s">
        <v>98</v>
      </c>
      <c r="G16" s="78"/>
      <c r="H16" s="21"/>
    </row>
    <row r="17" spans="1:8">
      <c r="A17" s="31">
        <v>17</v>
      </c>
      <c r="B17" s="32" t="s">
        <v>35</v>
      </c>
      <c r="C17" s="31">
        <v>2.1</v>
      </c>
      <c r="D17" s="31" t="s">
        <v>13</v>
      </c>
      <c r="E17" s="31" t="s">
        <v>93</v>
      </c>
      <c r="F17" s="34" t="s">
        <v>92</v>
      </c>
      <c r="G17" s="78"/>
      <c r="H17" s="21"/>
    </row>
    <row r="18" spans="1:8">
      <c r="A18" s="35">
        <v>18</v>
      </c>
      <c r="B18" s="36" t="s">
        <v>89</v>
      </c>
      <c r="C18" s="35">
        <v>4.3</v>
      </c>
      <c r="D18" s="35" t="s">
        <v>13</v>
      </c>
      <c r="E18" s="35"/>
      <c r="F18" s="37" t="s">
        <v>100</v>
      </c>
      <c r="G18" s="78"/>
      <c r="H18" s="21"/>
    </row>
    <row r="19" spans="1:8" ht="33">
      <c r="A19" s="47">
        <v>20</v>
      </c>
      <c r="B19" s="48" t="s">
        <v>11</v>
      </c>
      <c r="C19" s="47">
        <v>2.4</v>
      </c>
      <c r="D19" s="49" t="s">
        <v>12</v>
      </c>
      <c r="E19" s="47" t="s">
        <v>20</v>
      </c>
      <c r="F19" s="50" t="s">
        <v>24</v>
      </c>
      <c r="G19" s="79" t="s">
        <v>12</v>
      </c>
    </row>
    <row r="20" spans="1:8" ht="33">
      <c r="A20" s="47">
        <v>21</v>
      </c>
      <c r="B20" s="51" t="s">
        <v>29</v>
      </c>
      <c r="C20" s="52">
        <v>2.4</v>
      </c>
      <c r="D20" s="53" t="s">
        <v>12</v>
      </c>
      <c r="E20" s="52" t="s">
        <v>20</v>
      </c>
      <c r="F20" s="50" t="s">
        <v>24</v>
      </c>
      <c r="G20" s="79"/>
    </row>
    <row r="21" spans="1:8">
      <c r="A21" s="49">
        <v>22</v>
      </c>
      <c r="B21" s="51" t="s">
        <v>58</v>
      </c>
      <c r="C21" s="52">
        <v>1.4</v>
      </c>
      <c r="D21" s="53" t="s">
        <v>12</v>
      </c>
      <c r="E21" s="53" t="s">
        <v>20</v>
      </c>
      <c r="F21" s="50" t="s">
        <v>95</v>
      </c>
      <c r="G21" s="79"/>
    </row>
    <row r="22" spans="1:8">
      <c r="A22" s="49">
        <v>23</v>
      </c>
      <c r="B22" s="51" t="s">
        <v>86</v>
      </c>
      <c r="C22" s="52"/>
      <c r="D22" s="53" t="s">
        <v>12</v>
      </c>
      <c r="E22" s="53" t="s">
        <v>20</v>
      </c>
      <c r="F22" s="50" t="s">
        <v>94</v>
      </c>
      <c r="G22" s="79"/>
    </row>
    <row r="23" spans="1:8">
      <c r="A23" s="13">
        <v>24</v>
      </c>
      <c r="B23" s="14" t="s">
        <v>96</v>
      </c>
      <c r="C23" s="13">
        <v>4.4000000000000004</v>
      </c>
      <c r="D23" s="13" t="s">
        <v>12</v>
      </c>
      <c r="E23" s="13"/>
      <c r="F23" s="15" t="s">
        <v>99</v>
      </c>
      <c r="G23" s="79"/>
    </row>
    <row r="24" spans="1:8">
      <c r="A24" s="54">
        <v>25</v>
      </c>
      <c r="B24" s="55" t="s">
        <v>15</v>
      </c>
      <c r="C24" s="54">
        <v>2.4</v>
      </c>
      <c r="D24" s="54" t="s">
        <v>14</v>
      </c>
      <c r="E24" s="54" t="s">
        <v>20</v>
      </c>
      <c r="F24" s="56"/>
      <c r="G24" s="80" t="s">
        <v>14</v>
      </c>
    </row>
    <row r="25" spans="1:8">
      <c r="A25" s="54">
        <v>26</v>
      </c>
      <c r="B25" s="55" t="s">
        <v>37</v>
      </c>
      <c r="C25" s="54">
        <v>2.2000000000000002</v>
      </c>
      <c r="D25" s="54" t="s">
        <v>14</v>
      </c>
      <c r="E25" s="54" t="s">
        <v>93</v>
      </c>
      <c r="F25" s="57"/>
      <c r="G25" s="80"/>
    </row>
    <row r="26" spans="1:8">
      <c r="A26" s="54">
        <v>27</v>
      </c>
      <c r="B26" s="55" t="s">
        <v>38</v>
      </c>
      <c r="C26" s="54">
        <v>2.2000000000000002</v>
      </c>
      <c r="D26" s="54" t="s">
        <v>14</v>
      </c>
      <c r="E26" s="54" t="s">
        <v>93</v>
      </c>
      <c r="F26" s="57"/>
      <c r="G26" s="80"/>
    </row>
    <row r="27" spans="1:8">
      <c r="A27" s="58">
        <v>28</v>
      </c>
      <c r="B27" s="59" t="s">
        <v>75</v>
      </c>
      <c r="C27" s="60">
        <v>3.2</v>
      </c>
      <c r="D27" s="60" t="s">
        <v>14</v>
      </c>
      <c r="E27" s="60"/>
      <c r="F27" s="61" t="s">
        <v>97</v>
      </c>
      <c r="G27" s="80"/>
    </row>
    <row r="28" spans="1:8" ht="33">
      <c r="A28" s="65">
        <v>28</v>
      </c>
      <c r="B28" s="66" t="s">
        <v>74</v>
      </c>
      <c r="C28" s="65">
        <v>3.1</v>
      </c>
      <c r="D28" s="65" t="s">
        <v>14</v>
      </c>
      <c r="E28" s="65"/>
      <c r="F28" s="67" t="s">
        <v>97</v>
      </c>
      <c r="G28" s="80"/>
    </row>
    <row r="29" spans="1:8">
      <c r="A29" s="68">
        <v>30</v>
      </c>
      <c r="B29" s="69" t="s">
        <v>18</v>
      </c>
      <c r="C29" s="68">
        <v>2.2999999999999998</v>
      </c>
      <c r="D29" s="70" t="s">
        <v>19</v>
      </c>
      <c r="E29" s="68" t="s">
        <v>20</v>
      </c>
      <c r="F29" s="71" t="s">
        <v>85</v>
      </c>
      <c r="G29" s="81" t="s">
        <v>19</v>
      </c>
    </row>
    <row r="30" spans="1:8">
      <c r="A30" s="68">
        <v>31</v>
      </c>
      <c r="B30" s="69" t="s">
        <v>28</v>
      </c>
      <c r="C30" s="68">
        <v>2.2999999999999998</v>
      </c>
      <c r="D30" s="70" t="s">
        <v>19</v>
      </c>
      <c r="E30" s="68" t="s">
        <v>20</v>
      </c>
      <c r="F30" s="71"/>
      <c r="G30" s="81"/>
    </row>
    <row r="31" spans="1:8">
      <c r="A31" s="68">
        <v>32</v>
      </c>
      <c r="B31" s="69" t="s">
        <v>36</v>
      </c>
      <c r="C31" s="68">
        <v>2.5</v>
      </c>
      <c r="D31" s="70" t="s">
        <v>19</v>
      </c>
      <c r="E31" s="68" t="s">
        <v>20</v>
      </c>
      <c r="F31" s="71" t="s">
        <v>85</v>
      </c>
      <c r="G31" s="81"/>
    </row>
    <row r="32" spans="1:8" ht="49.5">
      <c r="A32" s="63">
        <v>33</v>
      </c>
      <c r="B32" s="62" t="s">
        <v>90</v>
      </c>
      <c r="C32" s="63">
        <v>4.0999999999999996</v>
      </c>
      <c r="D32" s="70" t="s">
        <v>19</v>
      </c>
      <c r="E32" s="64"/>
      <c r="F32" s="72" t="s">
        <v>101</v>
      </c>
      <c r="G32" s="81"/>
    </row>
    <row r="33" spans="1:7" ht="43.5" customHeight="1">
      <c r="A33" s="73">
        <v>34</v>
      </c>
      <c r="B33" s="74" t="s">
        <v>76</v>
      </c>
      <c r="C33" s="73">
        <v>3.3</v>
      </c>
      <c r="D33" s="75" t="s">
        <v>19</v>
      </c>
      <c r="E33" s="74"/>
      <c r="F33" s="76" t="s">
        <v>97</v>
      </c>
      <c r="G33" s="81"/>
    </row>
  </sheetData>
  <autoFilter ref="B1:F31"/>
  <mergeCells count="7">
    <mergeCell ref="G24:G28"/>
    <mergeCell ref="G29:G33"/>
    <mergeCell ref="H2:H11"/>
    <mergeCell ref="H12:H18"/>
    <mergeCell ref="G2:G11"/>
    <mergeCell ref="G12:G18"/>
    <mergeCell ref="G19:G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9"/>
  <sheetViews>
    <sheetView tabSelected="1" workbookViewId="0">
      <selection activeCell="B55" sqref="B55"/>
    </sheetView>
  </sheetViews>
  <sheetFormatPr defaultRowHeight="15"/>
  <cols>
    <col min="2" max="2" width="75.28515625" bestFit="1" customWidth="1"/>
    <col min="3" max="3" width="10.7109375" customWidth="1"/>
    <col min="4" max="4" width="13.140625" customWidth="1"/>
    <col min="5" max="5" width="11.7109375" customWidth="1"/>
  </cols>
  <sheetData>
    <row r="1" spans="1:5">
      <c r="A1" s="22" t="s">
        <v>40</v>
      </c>
      <c r="B1" s="22"/>
      <c r="C1" s="22"/>
      <c r="D1" s="22"/>
      <c r="E1" s="22"/>
    </row>
    <row r="2" spans="1:5">
      <c r="A2" s="3" t="s">
        <v>17</v>
      </c>
      <c r="B2" s="3" t="s">
        <v>60</v>
      </c>
      <c r="C2" s="1"/>
      <c r="D2" s="1"/>
      <c r="E2" s="1"/>
    </row>
    <row r="3" spans="1:5" ht="30">
      <c r="A3" s="8" t="s">
        <v>0</v>
      </c>
      <c r="B3" s="8" t="s">
        <v>41</v>
      </c>
      <c r="C3" s="9" t="s">
        <v>42</v>
      </c>
      <c r="D3" s="9" t="s">
        <v>43</v>
      </c>
      <c r="E3" s="9" t="s">
        <v>44</v>
      </c>
    </row>
    <row r="4" spans="1:5">
      <c r="A4" s="26" t="s">
        <v>45</v>
      </c>
      <c r="B4" s="26"/>
      <c r="C4" s="26"/>
      <c r="D4" s="26"/>
      <c r="E4" s="26"/>
    </row>
    <row r="5" spans="1:5">
      <c r="A5" s="23">
        <v>1.1000000000000001</v>
      </c>
      <c r="B5" s="4" t="s">
        <v>8</v>
      </c>
      <c r="C5" s="23">
        <v>0.75</v>
      </c>
      <c r="D5" s="24">
        <v>0.75</v>
      </c>
      <c r="E5" s="28"/>
    </row>
    <row r="6" spans="1:5">
      <c r="A6" s="23"/>
      <c r="B6" s="2" t="s">
        <v>46</v>
      </c>
      <c r="C6" s="23"/>
      <c r="D6" s="27"/>
      <c r="E6" s="27"/>
    </row>
    <row r="7" spans="1:5">
      <c r="A7" s="23"/>
      <c r="B7" s="2" t="s">
        <v>47</v>
      </c>
      <c r="C7" s="23"/>
      <c r="D7" s="27"/>
      <c r="E7" s="27"/>
    </row>
    <row r="8" spans="1:5">
      <c r="A8" s="23"/>
      <c r="B8" s="4" t="s">
        <v>48</v>
      </c>
      <c r="C8" s="23"/>
      <c r="D8" s="25"/>
      <c r="E8" s="25"/>
    </row>
    <row r="9" spans="1:5">
      <c r="A9" s="23">
        <v>1.2</v>
      </c>
      <c r="B9" s="4" t="s">
        <v>49</v>
      </c>
      <c r="C9" s="23">
        <v>1</v>
      </c>
      <c r="D9" s="24">
        <v>1</v>
      </c>
      <c r="E9" s="28"/>
    </row>
    <row r="10" spans="1:5">
      <c r="A10" s="23"/>
      <c r="B10" s="2" t="s">
        <v>50</v>
      </c>
      <c r="C10" s="23"/>
      <c r="D10" s="27"/>
      <c r="E10" s="27"/>
    </row>
    <row r="11" spans="1:5">
      <c r="A11" s="23"/>
      <c r="B11" s="2" t="s">
        <v>51</v>
      </c>
      <c r="C11" s="23"/>
      <c r="D11" s="27"/>
      <c r="E11" s="27"/>
    </row>
    <row r="12" spans="1:5">
      <c r="A12" s="23"/>
      <c r="B12" s="2" t="s">
        <v>52</v>
      </c>
      <c r="C12" s="23"/>
      <c r="D12" s="27"/>
      <c r="E12" s="27"/>
    </row>
    <row r="13" spans="1:5">
      <c r="A13" s="23"/>
      <c r="B13" s="2" t="s">
        <v>53</v>
      </c>
      <c r="C13" s="23"/>
      <c r="D13" s="27"/>
      <c r="E13" s="27"/>
    </row>
    <row r="14" spans="1:5">
      <c r="A14" s="23"/>
      <c r="B14" s="2" t="s">
        <v>54</v>
      </c>
      <c r="C14" s="23"/>
      <c r="D14" s="25"/>
      <c r="E14" s="25"/>
    </row>
    <row r="15" spans="1:5">
      <c r="A15" s="23">
        <v>1.3</v>
      </c>
      <c r="B15" s="4" t="s">
        <v>55</v>
      </c>
      <c r="C15" s="23">
        <v>1</v>
      </c>
      <c r="D15" s="24">
        <v>0.75</v>
      </c>
      <c r="E15" s="28"/>
    </row>
    <row r="16" spans="1:5">
      <c r="A16" s="23"/>
      <c r="B16" s="2" t="s">
        <v>56</v>
      </c>
      <c r="C16" s="23"/>
      <c r="D16" s="27"/>
      <c r="E16" s="27"/>
    </row>
    <row r="17" spans="1:6">
      <c r="A17" s="23"/>
      <c r="B17" s="2" t="s">
        <v>57</v>
      </c>
      <c r="C17" s="23"/>
      <c r="D17" s="25"/>
      <c r="E17" s="25"/>
    </row>
    <row r="18" spans="1:6">
      <c r="A18" s="5">
        <v>1.4</v>
      </c>
      <c r="B18" s="7" t="s">
        <v>58</v>
      </c>
      <c r="C18" s="5">
        <v>0.5</v>
      </c>
      <c r="D18" s="17">
        <v>0.5</v>
      </c>
      <c r="E18" s="5"/>
      <c r="F18">
        <f>C5*D5+C9*D9+C15*D15+C18*D18</f>
        <v>2.5625</v>
      </c>
    </row>
    <row r="19" spans="1:6">
      <c r="A19" s="26" t="s">
        <v>59</v>
      </c>
      <c r="B19" s="26"/>
      <c r="C19" s="26"/>
      <c r="D19" s="26"/>
      <c r="E19" s="26"/>
    </row>
    <row r="20" spans="1:6">
      <c r="A20" s="23">
        <v>2.1</v>
      </c>
      <c r="B20" s="4" t="s">
        <v>61</v>
      </c>
      <c r="C20" s="23">
        <v>0.75</v>
      </c>
      <c r="D20" s="24">
        <v>1</v>
      </c>
      <c r="E20" s="28"/>
    </row>
    <row r="21" spans="1:6">
      <c r="A21" s="23"/>
      <c r="B21" s="2" t="s">
        <v>62</v>
      </c>
      <c r="C21" s="23"/>
      <c r="D21" s="27"/>
      <c r="E21" s="27"/>
    </row>
    <row r="22" spans="1:6">
      <c r="A22" s="23"/>
      <c r="B22" s="2" t="s">
        <v>63</v>
      </c>
      <c r="C22" s="23"/>
      <c r="D22" s="27"/>
      <c r="E22" s="27"/>
    </row>
    <row r="23" spans="1:6">
      <c r="A23" s="23"/>
      <c r="B23" s="4" t="s">
        <v>64</v>
      </c>
      <c r="C23" s="23"/>
      <c r="D23" s="25"/>
      <c r="E23" s="25"/>
    </row>
    <row r="24" spans="1:6">
      <c r="A24" s="23">
        <v>2.2000000000000002</v>
      </c>
      <c r="B24" s="4" t="s">
        <v>37</v>
      </c>
      <c r="C24" s="23">
        <v>0.5</v>
      </c>
      <c r="D24" s="24">
        <v>1</v>
      </c>
      <c r="E24" s="28"/>
    </row>
    <row r="25" spans="1:6">
      <c r="A25" s="23"/>
      <c r="B25" s="2" t="s">
        <v>65</v>
      </c>
      <c r="C25" s="23"/>
      <c r="D25" s="25"/>
      <c r="E25" s="25"/>
    </row>
    <row r="26" spans="1:6">
      <c r="A26" s="23">
        <v>2.2999999999999998</v>
      </c>
      <c r="B26" s="1" t="s">
        <v>66</v>
      </c>
      <c r="C26" s="23">
        <v>0.75</v>
      </c>
      <c r="D26" s="24">
        <v>1</v>
      </c>
      <c r="E26" s="28"/>
    </row>
    <row r="27" spans="1:6">
      <c r="A27" s="23"/>
      <c r="B27" s="2" t="s">
        <v>67</v>
      </c>
      <c r="C27" s="23"/>
      <c r="D27" s="27"/>
      <c r="E27" s="27"/>
    </row>
    <row r="28" spans="1:6">
      <c r="A28" s="23"/>
      <c r="B28" s="2" t="s">
        <v>68</v>
      </c>
      <c r="C28" s="23"/>
      <c r="D28" s="25"/>
      <c r="E28" s="25"/>
    </row>
    <row r="29" spans="1:6">
      <c r="A29" s="23">
        <v>2.4</v>
      </c>
      <c r="B29" s="1" t="s">
        <v>69</v>
      </c>
      <c r="C29" s="23">
        <v>1.5</v>
      </c>
      <c r="D29" s="24">
        <v>1</v>
      </c>
      <c r="E29" s="28"/>
    </row>
    <row r="30" spans="1:6">
      <c r="A30" s="23"/>
      <c r="B30" s="2" t="s">
        <v>70</v>
      </c>
      <c r="C30" s="23"/>
      <c r="D30" s="27"/>
      <c r="E30" s="27"/>
    </row>
    <row r="31" spans="1:6">
      <c r="A31" s="23"/>
      <c r="B31" s="2" t="s">
        <v>71</v>
      </c>
      <c r="C31" s="23"/>
      <c r="D31" s="27"/>
      <c r="E31" s="27"/>
    </row>
    <row r="32" spans="1:6">
      <c r="A32" s="23"/>
      <c r="B32" s="2" t="s">
        <v>72</v>
      </c>
      <c r="C32" s="23"/>
      <c r="D32" s="25"/>
      <c r="E32" s="25"/>
    </row>
    <row r="33" spans="1:7">
      <c r="A33" s="5">
        <v>2.5</v>
      </c>
      <c r="B33" s="4" t="s">
        <v>36</v>
      </c>
      <c r="C33" s="5">
        <v>0.5</v>
      </c>
      <c r="D33" s="17">
        <v>1</v>
      </c>
      <c r="E33" s="5"/>
      <c r="F33">
        <f>C20*D20+C24*D24+C26*D26+C29*D29+C33*D33</f>
        <v>4</v>
      </c>
    </row>
    <row r="34" spans="1:7">
      <c r="A34" s="26" t="s">
        <v>73</v>
      </c>
      <c r="B34" s="26"/>
      <c r="C34" s="26"/>
      <c r="D34" s="26"/>
      <c r="E34" s="26"/>
    </row>
    <row r="35" spans="1:7">
      <c r="A35" s="5">
        <v>3.1</v>
      </c>
      <c r="B35" s="7" t="s">
        <v>74</v>
      </c>
      <c r="C35" s="5">
        <v>0.5</v>
      </c>
      <c r="D35" s="17">
        <v>0</v>
      </c>
      <c r="E35" s="5"/>
    </row>
    <row r="36" spans="1:7">
      <c r="A36" s="5">
        <v>3.2</v>
      </c>
      <c r="B36" s="4" t="s">
        <v>75</v>
      </c>
      <c r="C36" s="5">
        <v>0.5</v>
      </c>
      <c r="D36" s="17">
        <v>0</v>
      </c>
      <c r="E36" s="5"/>
    </row>
    <row r="37" spans="1:7">
      <c r="A37" s="5">
        <v>3.3</v>
      </c>
      <c r="B37" s="7" t="s">
        <v>76</v>
      </c>
      <c r="C37" s="5">
        <v>0.5</v>
      </c>
      <c r="D37" s="17">
        <v>0</v>
      </c>
      <c r="E37" s="5"/>
      <c r="F37">
        <f>C35*D35+C36*D36+C37*D37</f>
        <v>0</v>
      </c>
    </row>
    <row r="38" spans="1:7">
      <c r="A38" s="26" t="s">
        <v>77</v>
      </c>
      <c r="B38" s="26"/>
      <c r="C38" s="26"/>
      <c r="D38" s="26"/>
      <c r="E38" s="26"/>
    </row>
    <row r="39" spans="1:7">
      <c r="A39" s="23">
        <v>4.0999999999999996</v>
      </c>
      <c r="B39" s="4" t="s">
        <v>78</v>
      </c>
      <c r="C39" s="23">
        <v>0.5</v>
      </c>
      <c r="D39" s="24">
        <v>0.25</v>
      </c>
      <c r="E39" s="28"/>
    </row>
    <row r="40" spans="1:7">
      <c r="A40" s="23"/>
      <c r="B40" s="2" t="s">
        <v>79</v>
      </c>
      <c r="C40" s="23"/>
      <c r="D40" s="27"/>
      <c r="E40" s="27"/>
    </row>
    <row r="41" spans="1:7">
      <c r="A41" s="23"/>
      <c r="B41" s="2" t="s">
        <v>80</v>
      </c>
      <c r="C41" s="23"/>
      <c r="D41" s="25"/>
      <c r="E41" s="25"/>
    </row>
    <row r="42" spans="1:7">
      <c r="A42" s="23">
        <v>4.2</v>
      </c>
      <c r="B42" s="4" t="s">
        <v>81</v>
      </c>
      <c r="C42" s="23">
        <v>1</v>
      </c>
      <c r="D42" s="29">
        <v>0</v>
      </c>
      <c r="E42" s="28"/>
    </row>
    <row r="43" spans="1:7">
      <c r="A43" s="23"/>
      <c r="B43" s="2" t="s">
        <v>82</v>
      </c>
      <c r="C43" s="23"/>
      <c r="D43" s="30"/>
      <c r="E43" s="25"/>
    </row>
    <row r="44" spans="1:7">
      <c r="A44" s="23">
        <v>4.3</v>
      </c>
      <c r="B44" s="4" t="s">
        <v>83</v>
      </c>
      <c r="C44" s="23">
        <v>0.5</v>
      </c>
      <c r="D44" s="29">
        <v>1</v>
      </c>
      <c r="E44" s="28"/>
    </row>
    <row r="45" spans="1:7">
      <c r="A45" s="23"/>
      <c r="B45" s="2" t="s">
        <v>82</v>
      </c>
      <c r="C45" s="23"/>
      <c r="D45" s="30"/>
      <c r="E45" s="25"/>
    </row>
    <row r="46" spans="1:7">
      <c r="A46" s="23">
        <v>4.4000000000000004</v>
      </c>
      <c r="B46" s="6" t="s">
        <v>84</v>
      </c>
      <c r="C46" s="23">
        <v>0.75</v>
      </c>
      <c r="D46" s="24">
        <v>0.75</v>
      </c>
      <c r="E46" s="28"/>
    </row>
    <row r="47" spans="1:7">
      <c r="A47" s="23"/>
      <c r="B47" s="2" t="s">
        <v>82</v>
      </c>
      <c r="C47" s="23"/>
      <c r="D47" s="25"/>
      <c r="E47" s="25"/>
      <c r="F47">
        <f>C39*D39+C42*D42+C44*D44+C46*D46</f>
        <v>1.1875</v>
      </c>
    </row>
    <row r="48" spans="1:7">
      <c r="F48">
        <f>SUM(F5:F47)</f>
        <v>7.75</v>
      </c>
      <c r="G48">
        <v>10</v>
      </c>
    </row>
    <row r="49" spans="6:7">
      <c r="F49" s="10">
        <f>F48*G49/G48</f>
        <v>2.90625</v>
      </c>
      <c r="G49">
        <v>3.75</v>
      </c>
    </row>
  </sheetData>
  <mergeCells count="49">
    <mergeCell ref="D44:D45"/>
    <mergeCell ref="E44:E45"/>
    <mergeCell ref="D46:D47"/>
    <mergeCell ref="E46:E47"/>
    <mergeCell ref="C39:C41"/>
    <mergeCell ref="C42:C43"/>
    <mergeCell ref="A19:E19"/>
    <mergeCell ref="E24:E25"/>
    <mergeCell ref="D26:D28"/>
    <mergeCell ref="E26:E28"/>
    <mergeCell ref="D5:D8"/>
    <mergeCell ref="E5:E8"/>
    <mergeCell ref="D9:D14"/>
    <mergeCell ref="E9:E14"/>
    <mergeCell ref="D15:D17"/>
    <mergeCell ref="E15:E17"/>
    <mergeCell ref="C26:C28"/>
    <mergeCell ref="A44:A45"/>
    <mergeCell ref="A4:E4"/>
    <mergeCell ref="A46:A47"/>
    <mergeCell ref="A38:E38"/>
    <mergeCell ref="A34:E34"/>
    <mergeCell ref="A29:A32"/>
    <mergeCell ref="D39:D41"/>
    <mergeCell ref="E39:E41"/>
    <mergeCell ref="C44:C45"/>
    <mergeCell ref="C46:C47"/>
    <mergeCell ref="D29:D32"/>
    <mergeCell ref="E29:E32"/>
    <mergeCell ref="D42:D43"/>
    <mergeCell ref="E42:E43"/>
    <mergeCell ref="D20:D23"/>
    <mergeCell ref="E20:E23"/>
    <mergeCell ref="A1:E1"/>
    <mergeCell ref="A20:A23"/>
    <mergeCell ref="A39:A41"/>
    <mergeCell ref="A42:A43"/>
    <mergeCell ref="A24:A25"/>
    <mergeCell ref="C20:C23"/>
    <mergeCell ref="C24:C25"/>
    <mergeCell ref="D24:D25"/>
    <mergeCell ref="A5:A8"/>
    <mergeCell ref="A9:A14"/>
    <mergeCell ref="A15:A17"/>
    <mergeCell ref="C5:C8"/>
    <mergeCell ref="C9:C14"/>
    <mergeCell ref="C15:C17"/>
    <mergeCell ref="A26:A28"/>
    <mergeCell ref="C29:C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Phân công</vt:lpstr>
      <vt:lpstr>DS Chức năng</vt:lpstr>
      <vt:lpstr>'Phân công'!OLE_LINK1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2011-06-17T10:27:25Z</dcterms:modified>
</cp:coreProperties>
</file>