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zcove\Desktop\Senior Design\"/>
    </mc:Choice>
  </mc:AlternateContent>
  <xr:revisionPtr revIDLastSave="0" documentId="8_{CDF394FF-4928-4431-A450-F54A1E7C442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_xlnm.Print_Area" localSheetId="0">Sheet1!$A$1:$AB$68</definedName>
    <definedName name="__xlnm.Print_Area_0" localSheetId="0">Sheet1!$A$1:$AB$68</definedName>
    <definedName name="_xlnm.Print_Area" localSheetId="0">Sheet1!$A$1:$AB$68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1" l="1"/>
  <c r="F35" i="1"/>
  <c r="E8" i="1" l="1"/>
  <c r="L8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T17" i="1"/>
  <c r="T18" i="1"/>
  <c r="E19" i="1"/>
  <c r="L19" i="1"/>
  <c r="T19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F27" i="1"/>
  <c r="M27" i="1"/>
  <c r="E30" i="1"/>
  <c r="L30" i="1"/>
  <c r="F32" i="1"/>
  <c r="F33" i="1"/>
  <c r="M33" i="1"/>
  <c r="F34" i="1"/>
  <c r="M34" i="1"/>
  <c r="M35" i="1"/>
  <c r="F36" i="1"/>
  <c r="M36" i="1"/>
  <c r="F37" i="1"/>
  <c r="M37" i="1"/>
  <c r="F38" i="1"/>
  <c r="M38" i="1"/>
  <c r="E41" i="1"/>
  <c r="L41" i="1"/>
  <c r="F43" i="1"/>
  <c r="M43" i="1"/>
  <c r="F44" i="1"/>
  <c r="M44" i="1"/>
  <c r="F45" i="1"/>
  <c r="M45" i="1"/>
  <c r="F46" i="1"/>
  <c r="M46" i="1"/>
  <c r="F47" i="1"/>
  <c r="M47" i="1"/>
  <c r="F48" i="1"/>
  <c r="M48" i="1"/>
  <c r="F49" i="1"/>
  <c r="M49" i="1"/>
  <c r="D67" i="1"/>
  <c r="D68" i="1"/>
  <c r="D73" i="1"/>
  <c r="D74" i="1"/>
  <c r="D75" i="1"/>
  <c r="S75" i="1"/>
  <c r="C77" i="1"/>
  <c r="P77" i="1"/>
  <c r="C78" i="1"/>
  <c r="P78" i="1"/>
</calcChain>
</file>

<file path=xl/sharedStrings.xml><?xml version="1.0" encoding="utf-8"?>
<sst xmlns="http://schemas.openxmlformats.org/spreadsheetml/2006/main" count="150" uniqueCount="84">
  <si>
    <t>Dept. of Computer Science</t>
  </si>
  <si>
    <t>AY 2019-2020</t>
  </si>
  <si>
    <t>BS Computer Science</t>
  </si>
  <si>
    <t>Credits =</t>
  </si>
  <si>
    <t>Student Name</t>
  </si>
  <si>
    <t>GWID</t>
  </si>
  <si>
    <t>Advisor</t>
  </si>
  <si>
    <t>Admit Date</t>
  </si>
  <si>
    <t>FALL</t>
  </si>
  <si>
    <t>SPRING</t>
  </si>
  <si>
    <t>First Semester</t>
  </si>
  <si>
    <t>Second Semester</t>
  </si>
  <si>
    <t>NOT FOR DEGREE</t>
  </si>
  <si>
    <t>Hr</t>
  </si>
  <si>
    <t>Course</t>
  </si>
  <si>
    <t>Description</t>
  </si>
  <si>
    <t>Grd</t>
  </si>
  <si>
    <t>Date</t>
  </si>
  <si>
    <t>CS 1010</t>
  </si>
  <si>
    <t>CS 1311</t>
  </si>
  <si>
    <t>CS 1111</t>
  </si>
  <si>
    <t>CS 1112</t>
  </si>
  <si>
    <t>UW 1020</t>
  </si>
  <si>
    <t>MATH 1232</t>
  </si>
  <si>
    <t>MATH 1231</t>
  </si>
  <si>
    <t>Sci. Elect. 1</t>
  </si>
  <si>
    <t>SEAS 1001</t>
  </si>
  <si>
    <t>Third Semester</t>
  </si>
  <si>
    <t>Fourth Semester</t>
  </si>
  <si>
    <t>CS 2461</t>
  </si>
  <si>
    <t>Stat/LinAlg Req.</t>
  </si>
  <si>
    <t>CS 2113</t>
  </si>
  <si>
    <t>Sci. Elect. 3</t>
  </si>
  <si>
    <t>CS 3410</t>
  </si>
  <si>
    <t>CS 2312</t>
  </si>
  <si>
    <t>CS 2541W</t>
  </si>
  <si>
    <t>Sci. Elect. 2</t>
  </si>
  <si>
    <t>CS 3313</t>
  </si>
  <si>
    <t>CS 2501</t>
  </si>
  <si>
    <t>Fifth Semester</t>
  </si>
  <si>
    <t>Sixth Semester</t>
  </si>
  <si>
    <t>CS Track Elec</t>
  </si>
  <si>
    <t>CS 3212</t>
  </si>
  <si>
    <t>CS 3411</t>
  </si>
  <si>
    <t>Unrestricted Elect.</t>
  </si>
  <si>
    <t>Non-tech Track</t>
  </si>
  <si>
    <t>Seventh Semester</t>
  </si>
  <si>
    <t>Eighth Semester</t>
  </si>
  <si>
    <t>CS Track Elect.</t>
  </si>
  <si>
    <t>CS 4244</t>
  </si>
  <si>
    <t>CS 4243W</t>
  </si>
  <si>
    <t>Non-tech Track Elect.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</si>
  <si>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</si>
  <si>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</si>
  <si>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</si>
  <si>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</si>
  <si>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</si>
  <si>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</si>
  <si>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</si>
  <si>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</si>
  <si>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</si>
  <si>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</si>
  <si>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</si>
  <si>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</si>
  <si>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Z</t>
  </si>
  <si>
    <t>S</t>
  </si>
  <si>
    <t>IP</t>
  </si>
  <si>
    <t>W</t>
  </si>
  <si>
    <t>Cumulative gpa</t>
  </si>
  <si>
    <t>Technical gpa</t>
  </si>
  <si>
    <t>SSN:</t>
  </si>
  <si>
    <t>Admit Date:</t>
  </si>
  <si>
    <t>Sem. Hrs.</t>
  </si>
  <si>
    <t>Semester</t>
  </si>
  <si>
    <t>Year</t>
  </si>
  <si>
    <t>Sem. GPA</t>
  </si>
  <si>
    <t>Initials / Date</t>
  </si>
  <si>
    <t>Action</t>
  </si>
  <si>
    <t>H/SS #1</t>
  </si>
  <si>
    <t>H/SS #2</t>
  </si>
  <si>
    <t>H/SS #3</t>
  </si>
  <si>
    <t>H/SS #4</t>
  </si>
  <si>
    <t xml:space="preserve">H/SS #5 </t>
  </si>
  <si>
    <t xml:space="preserve">H/SS #6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</si>
</sst>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sz val="8.5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ont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0" fillId="2" borderId="1" xfId="0" applyFont="1" applyFill="1" applyBorder="1" applyAlignment="1"/>
    <xf numFmtId="0" fontId="1" fillId="0" borderId="0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right"/>
    </xf>
    <xf numFmtId="49" fontId="0" fillId="2" borderId="3" xfId="0" applyNumberFormat="1" applyFont="1" applyFill="1" applyBorder="1" applyAlignment="1"/>
    <xf numFmtId="0" fontId="0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ont="1" applyFill="1" applyAlignment="1"/>
    <xf numFmtId="0" fontId="1" fillId="2" borderId="5" xfId="0" applyFont="1" applyFill="1" applyBorder="1" applyAlignment="1"/>
    <xf numFmtId="0" fontId="2" fillId="2" borderId="5" xfId="0" applyFont="1" applyFill="1" applyBorder="1" applyAlignment="1"/>
    <xf numFmtId="0" fontId="1" fillId="2" borderId="0" xfId="0" applyFont="1" applyFill="1" applyBorder="1" applyAlignment="1"/>
    <xf numFmtId="0" fontId="3" fillId="2" borderId="5" xfId="0" applyFont="1" applyFill="1" applyBorder="1" applyAlignment="1"/>
    <xf numFmtId="49" fontId="1" fillId="2" borderId="5" xfId="0" applyNumberFormat="1" applyFont="1" applyFill="1" applyBorder="1" applyAlignment="1"/>
    <xf numFmtId="2" fontId="1" fillId="2" borderId="0" xfId="0" applyNumberFormat="1" applyFont="1" applyFill="1" applyBorder="1" applyAlignment="1"/>
    <xf numFmtId="0" fontId="1" fillId="0" borderId="5" xfId="0" applyFont="1" applyBorder="1" applyAlignment="1"/>
    <xf numFmtId="0" fontId="3" fillId="0" borderId="5" xfId="0" applyFont="1" applyBorder="1" applyAlignment="1"/>
    <xf numFmtId="49" fontId="1" fillId="0" borderId="5" xfId="0" applyNumberFormat="1" applyFont="1" applyBorder="1" applyAlignment="1"/>
    <xf numFmtId="0" fontId="0" fillId="0" borderId="5" xfId="0" applyFont="1" applyBorder="1"/>
    <xf numFmtId="2" fontId="0" fillId="2" borderId="0" xfId="0" applyNumberFormat="1" applyFont="1" applyFill="1"/>
    <xf numFmtId="14" fontId="0" fillId="2" borderId="0" xfId="0" applyNumberFormat="1" applyFont="1" applyFill="1"/>
    <xf numFmtId="49" fontId="1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 applyAlignment="1"/>
    <xf numFmtId="49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49" fontId="1" fillId="2" borderId="3" xfId="0" applyNumberFormat="1" applyFont="1" applyFill="1" applyBorder="1" applyAlignment="1"/>
    <xf numFmtId="0" fontId="1" fillId="2" borderId="6" xfId="0" applyFont="1" applyFill="1" applyBorder="1" applyAlignment="1"/>
    <xf numFmtId="0" fontId="1" fillId="2" borderId="0" xfId="0" applyFont="1" applyFill="1" applyBorder="1" applyAlignment="1">
      <alignment horizontal="right"/>
    </xf>
    <xf numFmtId="14" fontId="1" fillId="2" borderId="0" xfId="0" applyNumberFormat="1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/>
    <xf numFmtId="0" fontId="3" fillId="2" borderId="0" xfId="0" applyFont="1" applyFill="1" applyAlignment="1"/>
    <xf numFmtId="0" fontId="1" fillId="2" borderId="5" xfId="0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49" fontId="0" fillId="2" borderId="3" xfId="0" applyNumberFormat="1" applyFont="1" applyFill="1" applyBorder="1" applyAlignment="1"/>
    <xf numFmtId="0" fontId="1" fillId="2" borderId="2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right"/>
    </xf>
    <xf numFmtId="0" fontId="1" fillId="2" borderId="1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wrapText="1"/>
    </xf>
    <xf numFmtId="0" fontId="0" fillId="2" borderId="5" xfId="0" applyFont="1" applyFill="1" applyBorder="1" applyAlignment="1">
      <alignment horizontal="left"/>
    </xf>
    <xf numFmtId="2" fontId="0" fillId="2" borderId="5" xfId="0" applyNumberForma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tabSelected="1" topLeftCell="A4" workbookViewId="0">
      <selection activeCell="M33" sqref="M33"/>
    </sheetView>
  </sheetViews>
  <sheetFormatPr defaultColWidth="9.1796875" defaultRowHeight="12.5" x14ac:dyDescent="0.25"/>
  <cols>
    <col min="1" max="1" width="2.81640625" style="1" customWidth="1"/>
    <col min="2" max="2" width="14.7265625" style="1" customWidth="1"/>
    <col min="3" max="3" width="9.1796875" style="1"/>
    <col min="4" max="4" width="3.81640625" style="1" customWidth="1"/>
    <col min="5" max="5" width="6.7265625" style="1" customWidth="1"/>
    <col min="6" max="6" width="9.1796875" style="1" customWidth="1"/>
    <col min="7" max="7" width="1.453125" style="1" customWidth="1"/>
    <col min="8" max="8" width="2.81640625" style="1" customWidth="1"/>
    <col min="9" max="9" width="14.54296875" style="1" customWidth="1"/>
    <col min="10" max="10" width="9.1796875" style="1"/>
    <col min="11" max="11" width="3.81640625" style="1" customWidth="1"/>
    <col min="12" max="12" width="6.7265625" style="1" customWidth="1"/>
    <col min="13" max="13" width="9.1796875" style="1" customWidth="1"/>
    <col min="14" max="14" width="1.453125" style="1" customWidth="1"/>
    <col min="15" max="15" width="2.81640625" style="1" customWidth="1"/>
    <col min="16" max="17" width="7.1796875" style="1" customWidth="1"/>
    <col min="18" max="18" width="3.81640625" style="1" customWidth="1"/>
    <col min="19" max="19" width="5.81640625" style="1" customWidth="1"/>
    <col min="20" max="20" width="0" style="1" hidden="1" customWidth="1"/>
    <col min="21" max="16384" width="9.1796875" style="1"/>
  </cols>
  <sheetData>
    <row r="1" spans="1:21" x14ac:dyDescent="0.25">
      <c r="A1" s="2"/>
      <c r="B1" s="3"/>
      <c r="C1" s="3"/>
      <c r="D1" s="55" t="s">
        <v>0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3"/>
      <c r="R1" s="3"/>
      <c r="S1" s="3"/>
      <c r="T1" s="5"/>
      <c r="U1" s="6"/>
    </row>
    <row r="2" spans="1:21" ht="26.25" customHeight="1" x14ac:dyDescent="0.25">
      <c r="A2" s="7"/>
      <c r="B2" s="8"/>
      <c r="C2" s="8"/>
      <c r="D2" s="56" t="s">
        <v>1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9"/>
      <c r="R2" s="8"/>
      <c r="S2" s="8"/>
      <c r="T2" s="8"/>
      <c r="U2" s="10"/>
    </row>
    <row r="3" spans="1:21" x14ac:dyDescent="0.25">
      <c r="A3" s="11"/>
      <c r="B3" s="12"/>
      <c r="C3" s="12"/>
      <c r="D3" s="57" t="s">
        <v>2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 t="s">
        <v>3</v>
      </c>
      <c r="R3" s="58"/>
      <c r="S3" s="13">
        <v>125</v>
      </c>
      <c r="T3" s="14"/>
      <c r="U3" s="6"/>
    </row>
    <row r="4" spans="1:21" ht="29.25" customHeight="1" x14ac:dyDescent="0.25">
      <c r="A4" s="59" t="s">
        <v>4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65" t="s">
        <v>5</v>
      </c>
      <c r="M4" s="65"/>
      <c r="N4" s="65"/>
      <c r="O4" s="65"/>
      <c r="P4" s="60"/>
      <c r="Q4" s="60"/>
      <c r="R4" s="60"/>
      <c r="S4" s="60"/>
      <c r="T4" s="14"/>
      <c r="U4" s="6"/>
    </row>
    <row r="5" spans="1:21" x14ac:dyDescent="0.25">
      <c r="A5" s="52" t="s">
        <v>6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64" t="s">
        <v>7</v>
      </c>
      <c r="M5" s="64"/>
      <c r="N5" s="64"/>
      <c r="O5" s="64"/>
      <c r="P5" s="53"/>
      <c r="Q5" s="53"/>
      <c r="R5" s="53"/>
      <c r="S5" s="53"/>
      <c r="T5" s="21"/>
    </row>
    <row r="6" spans="1:2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1" x14ac:dyDescent="0.25">
      <c r="A7" s="22" t="s">
        <v>8</v>
      </c>
      <c r="B7" s="7"/>
      <c r="C7" s="22"/>
      <c r="D7" s="8"/>
      <c r="E7" s="23"/>
      <c r="F7" s="23"/>
      <c r="G7" s="21"/>
      <c r="H7" s="22" t="s">
        <v>9</v>
      </c>
      <c r="I7" s="7"/>
      <c r="J7" s="22"/>
      <c r="K7" s="8"/>
      <c r="L7" s="23"/>
      <c r="M7" s="23"/>
      <c r="N7" s="21"/>
      <c r="O7" s="21"/>
      <c r="P7" s="21"/>
      <c r="Q7" s="21"/>
      <c r="R7" s="21"/>
      <c r="S7" s="21"/>
      <c r="T7" s="21"/>
    </row>
    <row r="8" spans="1:21" x14ac:dyDescent="0.25">
      <c r="A8" s="15" t="s">
        <v>10</v>
      </c>
      <c r="B8" s="15"/>
      <c r="C8" s="15"/>
      <c r="D8" s="16" t="s">
        <v>3</v>
      </c>
      <c r="E8" s="22">
        <f>SUM(A10:A16)</f>
        <v>15</v>
      </c>
      <c r="F8" s="8"/>
      <c r="G8" s="21"/>
      <c r="H8" s="15" t="s">
        <v>11</v>
      </c>
      <c r="I8" s="15"/>
      <c r="J8" s="15"/>
      <c r="K8" s="16" t="s">
        <v>3</v>
      </c>
      <c r="L8" s="22">
        <f>SUM(H10:H16)</f>
        <v>16</v>
      </c>
      <c r="M8" s="8"/>
      <c r="N8" s="21"/>
      <c r="O8" s="21"/>
      <c r="P8" s="21" t="s">
        <v>12</v>
      </c>
      <c r="Q8" s="21"/>
      <c r="R8" s="21"/>
      <c r="S8" s="21"/>
      <c r="T8" s="21"/>
    </row>
    <row r="9" spans="1:21" x14ac:dyDescent="0.25">
      <c r="A9" s="24" t="s">
        <v>13</v>
      </c>
      <c r="B9" s="24" t="s">
        <v>14</v>
      </c>
      <c r="C9" s="25" t="s">
        <v>15</v>
      </c>
      <c r="D9" s="24" t="s">
        <v>16</v>
      </c>
      <c r="E9" s="24" t="s">
        <v>17</v>
      </c>
      <c r="F9" s="26"/>
      <c r="G9" s="21"/>
      <c r="H9" s="24" t="s">
        <v>13</v>
      </c>
      <c r="I9" s="24" t="s">
        <v>14</v>
      </c>
      <c r="J9" s="25" t="s">
        <v>15</v>
      </c>
      <c r="K9" s="24" t="s">
        <v>16</v>
      </c>
      <c r="L9" s="24" t="s">
        <v>17</v>
      </c>
      <c r="M9" s="26"/>
      <c r="N9" s="21"/>
      <c r="O9" s="24" t="s">
        <v>13</v>
      </c>
      <c r="P9" s="24" t="s">
        <v>14</v>
      </c>
      <c r="Q9" s="24" t="s">
        <v>15</v>
      </c>
      <c r="R9" s="24" t="s">
        <v>16</v>
      </c>
      <c r="S9" s="24" t="s">
        <v>17</v>
      </c>
      <c r="T9" s="26"/>
    </row>
    <row r="10" spans="1:21" x14ac:dyDescent="0.25">
      <c r="A10" s="24">
        <v>1</v>
      </c>
      <c r="B10" s="27" t="s">
        <v>18</v>
      </c>
      <c r="C10" s="27"/>
      <c r="D10" s="24"/>
      <c r="E10" s="28"/>
      <c r="F10" s="29">
        <f t="shared" ref="F10:F16" si="0">IF(ISNUMBER(D10),D10*A10,IF(ISBLANK(D10),0,VLOOKUP(D10,$A$50:$B$65,2,0)*A10))</f>
        <v>0</v>
      </c>
      <c r="G10" s="21"/>
      <c r="H10" s="24">
        <v>3</v>
      </c>
      <c r="I10" s="27" t="s">
        <v>19</v>
      </c>
      <c r="J10" s="27"/>
      <c r="K10" s="24"/>
      <c r="L10" s="28"/>
      <c r="M10" s="29">
        <f t="shared" ref="M10:M16" si="1">IF(ISNUMBER(K10),K10*H10,IF(ISBLANK(K10),0,VLOOKUP(K10,$A$50:$B$65,2,0)*H10))</f>
        <v>0</v>
      </c>
      <c r="N10" s="21"/>
      <c r="O10" s="24"/>
      <c r="P10" s="24"/>
      <c r="Q10" s="24"/>
      <c r="R10" s="24"/>
      <c r="S10" s="28"/>
      <c r="T10" s="29">
        <f t="shared" ref="T10:T25" si="2">IF(ISNUMBER(R10),R10*O10,IF(ISBLANK(R10),0,VLOOKUP(R10,$A$50:$B$65,2,0)*O10))</f>
        <v>0</v>
      </c>
    </row>
    <row r="11" spans="1:21" x14ac:dyDescent="0.25">
      <c r="A11" s="24">
        <v>3</v>
      </c>
      <c r="B11" s="27" t="s">
        <v>20</v>
      </c>
      <c r="C11" s="27"/>
      <c r="D11" s="24"/>
      <c r="E11" s="28"/>
      <c r="F11" s="29">
        <f t="shared" si="0"/>
        <v>0</v>
      </c>
      <c r="G11" s="21"/>
      <c r="H11" s="24">
        <v>3</v>
      </c>
      <c r="I11" s="27" t="s">
        <v>21</v>
      </c>
      <c r="J11" s="27"/>
      <c r="K11" s="24"/>
      <c r="L11" s="28"/>
      <c r="M11" s="29">
        <f t="shared" si="1"/>
        <v>0</v>
      </c>
      <c r="N11" s="21"/>
      <c r="O11" s="24"/>
      <c r="P11" s="24"/>
      <c r="Q11" s="24"/>
      <c r="R11" s="24"/>
      <c r="S11" s="24"/>
      <c r="T11" s="29">
        <f t="shared" si="2"/>
        <v>0</v>
      </c>
    </row>
    <row r="12" spans="1:21" x14ac:dyDescent="0.25">
      <c r="A12" s="24">
        <v>4</v>
      </c>
      <c r="B12" s="27" t="s">
        <v>22</v>
      </c>
      <c r="C12" s="27"/>
      <c r="D12" s="24"/>
      <c r="E12" s="28"/>
      <c r="F12" s="29">
        <f t="shared" si="0"/>
        <v>0</v>
      </c>
      <c r="G12" s="21"/>
      <c r="H12" s="30">
        <v>3</v>
      </c>
      <c r="I12" s="31" t="s">
        <v>23</v>
      </c>
      <c r="J12" s="27"/>
      <c r="K12" s="24"/>
      <c r="L12" s="28"/>
      <c r="M12" s="29">
        <f t="shared" si="1"/>
        <v>0</v>
      </c>
      <c r="N12" s="21"/>
      <c r="O12" s="24"/>
      <c r="P12" s="24"/>
      <c r="Q12" s="24"/>
      <c r="R12" s="24"/>
      <c r="S12" s="28"/>
      <c r="T12" s="29">
        <f t="shared" si="2"/>
        <v>0</v>
      </c>
    </row>
    <row r="13" spans="1:21" x14ac:dyDescent="0.25">
      <c r="A13" s="24">
        <v>3</v>
      </c>
      <c r="B13" s="27" t="s">
        <v>78</v>
      </c>
      <c r="C13" s="27"/>
      <c r="D13" s="24"/>
      <c r="E13" s="28"/>
      <c r="F13" s="29">
        <f t="shared" si="0"/>
        <v>0</v>
      </c>
      <c r="G13" s="21"/>
      <c r="H13" s="24">
        <v>3</v>
      </c>
      <c r="I13" s="27" t="s">
        <v>79</v>
      </c>
      <c r="J13" s="27"/>
      <c r="K13" s="24"/>
      <c r="L13" s="28"/>
      <c r="M13" s="29">
        <f t="shared" si="1"/>
        <v>0</v>
      </c>
      <c r="N13" s="21"/>
      <c r="O13" s="24"/>
      <c r="P13" s="24"/>
      <c r="Q13" s="24"/>
      <c r="R13" s="24"/>
      <c r="S13" s="28"/>
      <c r="T13" s="29">
        <f t="shared" si="2"/>
        <v>0</v>
      </c>
    </row>
    <row r="14" spans="1:21" x14ac:dyDescent="0.25">
      <c r="A14" s="24">
        <v>3</v>
      </c>
      <c r="B14" s="24" t="s">
        <v>24</v>
      </c>
      <c r="C14" s="27"/>
      <c r="D14" s="24"/>
      <c r="E14" s="28"/>
      <c r="F14" s="29">
        <f t="shared" si="0"/>
        <v>0</v>
      </c>
      <c r="G14" s="21"/>
      <c r="H14" s="24">
        <v>4</v>
      </c>
      <c r="I14" s="47" t="s">
        <v>25</v>
      </c>
      <c r="J14" s="27"/>
      <c r="K14" s="24"/>
      <c r="L14" s="28"/>
      <c r="M14" s="29">
        <f t="shared" si="1"/>
        <v>0</v>
      </c>
      <c r="N14" s="21"/>
      <c r="O14" s="24"/>
      <c r="P14" s="24"/>
      <c r="Q14" s="24"/>
      <c r="R14" s="24"/>
      <c r="S14" s="28"/>
      <c r="T14" s="29">
        <f t="shared" si="2"/>
        <v>0</v>
      </c>
    </row>
    <row r="15" spans="1:21" x14ac:dyDescent="0.25">
      <c r="A15" s="24">
        <v>1</v>
      </c>
      <c r="B15" s="27" t="s">
        <v>26</v>
      </c>
      <c r="C15" s="27"/>
      <c r="D15" s="24"/>
      <c r="E15" s="28"/>
      <c r="F15" s="29">
        <f t="shared" si="0"/>
        <v>0</v>
      </c>
      <c r="G15" s="21"/>
      <c r="H15" s="24"/>
      <c r="I15" s="24"/>
      <c r="J15" s="27"/>
      <c r="K15" s="24"/>
      <c r="L15" s="28"/>
      <c r="M15" s="29">
        <f t="shared" si="1"/>
        <v>0</v>
      </c>
      <c r="N15" s="21"/>
      <c r="O15" s="24"/>
      <c r="P15" s="24"/>
      <c r="Q15" s="24"/>
      <c r="R15" s="24"/>
      <c r="S15" s="28"/>
      <c r="T15" s="29">
        <f t="shared" si="2"/>
        <v>0</v>
      </c>
    </row>
    <row r="16" spans="1:21" x14ac:dyDescent="0.25">
      <c r="A16" s="24"/>
      <c r="B16" s="24"/>
      <c r="C16" s="27"/>
      <c r="D16" s="24"/>
      <c r="E16" s="28"/>
      <c r="F16" s="29">
        <f t="shared" si="0"/>
        <v>0</v>
      </c>
      <c r="G16" s="21"/>
      <c r="H16" s="24"/>
      <c r="I16" s="24"/>
      <c r="J16" s="27"/>
      <c r="K16" s="24"/>
      <c r="L16" s="28"/>
      <c r="M16" s="29">
        <f t="shared" si="1"/>
        <v>0</v>
      </c>
      <c r="N16" s="21"/>
      <c r="O16" s="24"/>
      <c r="P16" s="24"/>
      <c r="Q16" s="24"/>
      <c r="R16" s="24"/>
      <c r="S16" s="28"/>
      <c r="T16" s="29">
        <f t="shared" si="2"/>
        <v>0</v>
      </c>
    </row>
    <row r="17" spans="1:20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4"/>
      <c r="P17" s="24"/>
      <c r="Q17" s="24"/>
      <c r="R17" s="24"/>
      <c r="S17" s="28"/>
      <c r="T17" s="29">
        <f t="shared" si="2"/>
        <v>0</v>
      </c>
    </row>
    <row r="18" spans="1:20" x14ac:dyDescent="0.25">
      <c r="A18" s="22" t="s">
        <v>8</v>
      </c>
      <c r="B18" s="7"/>
      <c r="C18" s="22"/>
      <c r="D18" s="8"/>
      <c r="E18" s="23"/>
      <c r="F18" s="23"/>
      <c r="G18" s="21"/>
      <c r="H18" s="22" t="s">
        <v>9</v>
      </c>
      <c r="I18" s="7"/>
      <c r="J18" s="22"/>
      <c r="K18" s="8"/>
      <c r="L18" s="23"/>
      <c r="M18" s="23"/>
      <c r="N18" s="21"/>
      <c r="O18" s="24"/>
      <c r="P18" s="24"/>
      <c r="Q18" s="24"/>
      <c r="R18" s="24"/>
      <c r="S18" s="28"/>
      <c r="T18" s="29">
        <f t="shared" si="2"/>
        <v>0</v>
      </c>
    </row>
    <row r="19" spans="1:20" x14ac:dyDescent="0.25">
      <c r="A19" s="15" t="s">
        <v>27</v>
      </c>
      <c r="B19" s="15"/>
      <c r="C19" s="15"/>
      <c r="D19" s="16" t="s">
        <v>3</v>
      </c>
      <c r="E19" s="22">
        <f>SUM(A21:A27)</f>
        <v>16</v>
      </c>
      <c r="F19" s="8"/>
      <c r="G19" s="21"/>
      <c r="H19" s="15" t="s">
        <v>28</v>
      </c>
      <c r="I19" s="15"/>
      <c r="J19" s="15"/>
      <c r="K19" s="16" t="s">
        <v>3</v>
      </c>
      <c r="L19" s="22">
        <f>SUM(H21:H27)</f>
        <v>17</v>
      </c>
      <c r="M19" s="8"/>
      <c r="N19" s="21"/>
      <c r="O19" s="24"/>
      <c r="P19" s="24"/>
      <c r="Q19" s="24"/>
      <c r="R19" s="24"/>
      <c r="S19" s="28"/>
      <c r="T19" s="29">
        <f t="shared" si="2"/>
        <v>0</v>
      </c>
    </row>
    <row r="20" spans="1:20" x14ac:dyDescent="0.25">
      <c r="A20" s="24" t="s">
        <v>13</v>
      </c>
      <c r="B20" s="24" t="s">
        <v>14</v>
      </c>
      <c r="C20" s="25" t="s">
        <v>15</v>
      </c>
      <c r="D20" s="24" t="s">
        <v>16</v>
      </c>
      <c r="E20" s="24" t="s">
        <v>17</v>
      </c>
      <c r="F20" s="26"/>
      <c r="G20" s="21"/>
      <c r="H20" s="24" t="s">
        <v>13</v>
      </c>
      <c r="I20" s="24" t="s">
        <v>14</v>
      </c>
      <c r="J20" s="25" t="s">
        <v>15</v>
      </c>
      <c r="K20" s="24" t="s">
        <v>16</v>
      </c>
      <c r="L20" s="24" t="s">
        <v>17</v>
      </c>
      <c r="M20" s="26"/>
      <c r="N20" s="21"/>
      <c r="O20" s="24"/>
      <c r="P20" s="24"/>
      <c r="Q20" s="24"/>
      <c r="R20" s="24"/>
      <c r="S20" s="28"/>
      <c r="T20" s="29">
        <f t="shared" si="2"/>
        <v>0</v>
      </c>
    </row>
    <row r="21" spans="1:20" x14ac:dyDescent="0.25">
      <c r="A21" s="24">
        <v>3</v>
      </c>
      <c r="B21" s="27" t="s">
        <v>29</v>
      </c>
      <c r="C21" s="27"/>
      <c r="D21" s="24"/>
      <c r="E21" s="28"/>
      <c r="F21" s="29">
        <f t="shared" ref="F21:F27" si="3">IF(ISNUMBER(D21),D21*A21,IF(ISBLANK(D21),0,VLOOKUP(D21,$A$50:$B$65,2,0)*A21))</f>
        <v>0</v>
      </c>
      <c r="G21" s="21"/>
      <c r="H21" s="24">
        <v>3</v>
      </c>
      <c r="I21" s="24" t="s">
        <v>30</v>
      </c>
      <c r="J21" s="27"/>
      <c r="K21" s="24"/>
      <c r="L21" s="28"/>
      <c r="M21" s="29">
        <f t="shared" ref="M21:M27" si="4">IF(ISNUMBER(K21),K21*H21,IF(ISBLANK(K21),0,VLOOKUP(K21,$A$50:$B$65,2,0)*H21))</f>
        <v>0</v>
      </c>
      <c r="N21" s="21"/>
      <c r="O21" s="24"/>
      <c r="P21" s="24"/>
      <c r="Q21" s="24"/>
      <c r="R21" s="24"/>
      <c r="S21" s="28"/>
      <c r="T21" s="29">
        <f t="shared" si="2"/>
        <v>0</v>
      </c>
    </row>
    <row r="22" spans="1:20" x14ac:dyDescent="0.25">
      <c r="A22" s="24">
        <v>3</v>
      </c>
      <c r="B22" s="27" t="s">
        <v>31</v>
      </c>
      <c r="C22" s="27"/>
      <c r="D22" s="24"/>
      <c r="E22" s="28"/>
      <c r="F22" s="29">
        <f t="shared" si="3"/>
        <v>0</v>
      </c>
      <c r="G22" s="21"/>
      <c r="H22" s="24">
        <v>4</v>
      </c>
      <c r="I22" s="24" t="s">
        <v>32</v>
      </c>
      <c r="J22" s="27"/>
      <c r="K22" s="24"/>
      <c r="L22" s="28"/>
      <c r="M22" s="29">
        <f t="shared" si="4"/>
        <v>0</v>
      </c>
      <c r="N22" s="21"/>
      <c r="O22" s="24"/>
      <c r="P22" s="24"/>
      <c r="Q22" s="24"/>
      <c r="R22" s="24"/>
      <c r="S22" s="28"/>
      <c r="T22" s="29">
        <f t="shared" si="2"/>
        <v>0</v>
      </c>
    </row>
    <row r="23" spans="1:20" x14ac:dyDescent="0.25">
      <c r="A23" s="24">
        <v>3</v>
      </c>
      <c r="B23" s="24" t="s">
        <v>80</v>
      </c>
      <c r="C23" s="27"/>
      <c r="D23" s="24"/>
      <c r="E23" s="28"/>
      <c r="F23" s="29">
        <f t="shared" si="3"/>
        <v>0</v>
      </c>
      <c r="G23" s="21"/>
      <c r="H23" s="30">
        <v>3</v>
      </c>
      <c r="I23" s="31" t="s">
        <v>33</v>
      </c>
      <c r="J23" s="31"/>
      <c r="K23" s="30"/>
      <c r="L23" s="32"/>
      <c r="M23" s="29">
        <f t="shared" si="4"/>
        <v>0</v>
      </c>
      <c r="N23" s="21"/>
      <c r="O23" s="24"/>
      <c r="P23" s="24"/>
      <c r="Q23" s="24"/>
      <c r="R23" s="24"/>
      <c r="S23" s="28"/>
      <c r="T23" s="29">
        <f t="shared" si="2"/>
        <v>0</v>
      </c>
    </row>
    <row r="24" spans="1:20" x14ac:dyDescent="0.25">
      <c r="A24" s="24">
        <v>3</v>
      </c>
      <c r="B24" s="27" t="s">
        <v>34</v>
      </c>
      <c r="C24" s="27"/>
      <c r="D24" s="24"/>
      <c r="E24" s="28"/>
      <c r="F24" s="29">
        <f t="shared" si="3"/>
        <v>0</v>
      </c>
      <c r="G24" s="21"/>
      <c r="H24" s="24">
        <v>3</v>
      </c>
      <c r="I24" s="27" t="s">
        <v>35</v>
      </c>
      <c r="J24" s="27"/>
      <c r="K24" s="24"/>
      <c r="L24" s="28"/>
      <c r="M24" s="29">
        <f t="shared" si="4"/>
        <v>0</v>
      </c>
      <c r="N24" s="21"/>
      <c r="O24" s="24"/>
      <c r="P24" s="24"/>
      <c r="Q24" s="24"/>
      <c r="R24" s="24"/>
      <c r="S24" s="28"/>
      <c r="T24" s="29">
        <f t="shared" si="2"/>
        <v>0</v>
      </c>
    </row>
    <row r="25" spans="1:20" x14ac:dyDescent="0.25">
      <c r="A25" s="24">
        <v>4</v>
      </c>
      <c r="B25" s="24" t="s">
        <v>36</v>
      </c>
      <c r="C25" s="27"/>
      <c r="D25" s="24"/>
      <c r="E25" s="28"/>
      <c r="F25" s="29">
        <f t="shared" si="3"/>
        <v>0</v>
      </c>
      <c r="G25" s="21"/>
      <c r="H25" s="30">
        <v>3</v>
      </c>
      <c r="I25" s="30" t="s">
        <v>37</v>
      </c>
      <c r="J25" s="31"/>
      <c r="K25" s="30"/>
      <c r="L25" s="32"/>
      <c r="M25" s="29">
        <f t="shared" si="4"/>
        <v>0</v>
      </c>
      <c r="N25" s="21"/>
      <c r="O25" s="24"/>
      <c r="P25" s="24"/>
      <c r="Q25" s="24"/>
      <c r="R25" s="24"/>
      <c r="S25" s="28"/>
      <c r="T25" s="29">
        <f t="shared" si="2"/>
        <v>0</v>
      </c>
    </row>
    <row r="26" spans="1:20" x14ac:dyDescent="0.25">
      <c r="A26" s="24"/>
      <c r="B26" s="24"/>
      <c r="C26" s="27"/>
      <c r="D26" s="24"/>
      <c r="E26" s="28"/>
      <c r="F26" s="29">
        <f t="shared" si="3"/>
        <v>0</v>
      </c>
      <c r="G26" s="21"/>
      <c r="H26" s="24">
        <v>1</v>
      </c>
      <c r="I26" s="24" t="s">
        <v>38</v>
      </c>
      <c r="J26" s="27"/>
      <c r="K26" s="24"/>
      <c r="L26" s="28"/>
      <c r="M26" s="29">
        <f t="shared" si="4"/>
        <v>0</v>
      </c>
      <c r="N26" s="21"/>
      <c r="O26" s="21"/>
      <c r="P26" s="21"/>
      <c r="Q26" s="21"/>
      <c r="R26" s="21"/>
      <c r="S26" s="21"/>
      <c r="T26" s="21"/>
    </row>
    <row r="27" spans="1:20" x14ac:dyDescent="0.25">
      <c r="A27" s="24"/>
      <c r="B27" s="24"/>
      <c r="C27" s="27"/>
      <c r="D27" s="24"/>
      <c r="E27" s="28"/>
      <c r="F27" s="29">
        <f t="shared" si="3"/>
        <v>0</v>
      </c>
      <c r="G27" s="21"/>
      <c r="H27" s="24"/>
      <c r="I27" s="24"/>
      <c r="J27" s="27"/>
      <c r="K27" s="24"/>
      <c r="L27" s="28"/>
      <c r="M27" s="29">
        <f t="shared" si="4"/>
        <v>0</v>
      </c>
      <c r="N27" s="21"/>
      <c r="O27" s="21"/>
      <c r="P27" s="21"/>
      <c r="Q27" s="21"/>
      <c r="R27" s="21"/>
      <c r="S27" s="21"/>
      <c r="T27" s="21"/>
    </row>
    <row r="28" spans="1:20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/>
      <c r="T28" s="21"/>
    </row>
    <row r="29" spans="1:20" x14ac:dyDescent="0.25">
      <c r="A29" s="22" t="s">
        <v>8</v>
      </c>
      <c r="B29" s="7"/>
      <c r="C29" s="22"/>
      <c r="D29" s="8"/>
      <c r="E29" s="23"/>
      <c r="F29" s="23"/>
      <c r="G29" s="21"/>
      <c r="H29" s="22" t="s">
        <v>9</v>
      </c>
      <c r="I29" s="7"/>
      <c r="J29" s="22"/>
      <c r="K29" s="8"/>
      <c r="L29" s="23"/>
      <c r="M29" s="23"/>
      <c r="N29" s="21"/>
      <c r="O29" s="21"/>
      <c r="P29"/>
      <c r="Q29" s="21"/>
      <c r="R29" s="21"/>
      <c r="S29" s="21"/>
      <c r="T29" s="21"/>
    </row>
    <row r="30" spans="1:20" x14ac:dyDescent="0.25">
      <c r="A30" s="15" t="s">
        <v>39</v>
      </c>
      <c r="B30" s="15"/>
      <c r="C30" s="15"/>
      <c r="D30" s="16" t="s">
        <v>3</v>
      </c>
      <c r="E30" s="22">
        <f>SUM(A32:A38)</f>
        <v>14</v>
      </c>
      <c r="F30" s="8"/>
      <c r="G30" s="21"/>
      <c r="H30" s="15" t="s">
        <v>40</v>
      </c>
      <c r="I30" s="15"/>
      <c r="J30" s="15"/>
      <c r="K30" s="16" t="s">
        <v>3</v>
      </c>
      <c r="L30" s="22">
        <f>SUM(H32:H38)</f>
        <v>15</v>
      </c>
      <c r="M30" s="8"/>
      <c r="N30" s="21"/>
      <c r="O30" s="21"/>
      <c r="P30" s="21"/>
      <c r="Q30"/>
      <c r="R30" s="21"/>
      <c r="S30" s="21"/>
      <c r="T30" s="21"/>
    </row>
    <row r="31" spans="1:20" x14ac:dyDescent="0.25">
      <c r="A31" s="24" t="s">
        <v>13</v>
      </c>
      <c r="B31" s="24" t="s">
        <v>14</v>
      </c>
      <c r="C31" s="25" t="s">
        <v>15</v>
      </c>
      <c r="D31" s="24" t="s">
        <v>16</v>
      </c>
      <c r="E31" s="24" t="s">
        <v>17</v>
      </c>
      <c r="F31" s="26"/>
      <c r="G31" s="21"/>
      <c r="H31" s="24" t="s">
        <v>13</v>
      </c>
      <c r="I31" s="24" t="s">
        <v>14</v>
      </c>
      <c r="J31" s="25" t="s">
        <v>15</v>
      </c>
      <c r="K31" s="24" t="s">
        <v>16</v>
      </c>
      <c r="L31" s="24" t="s">
        <v>17</v>
      </c>
      <c r="M31" s="26"/>
      <c r="N31" s="21"/>
      <c r="O31" s="21"/>
      <c r="P31" s="21"/>
      <c r="Q31"/>
      <c r="R31" s="21"/>
      <c r="S31" s="21"/>
      <c r="T31" s="21"/>
    </row>
    <row r="32" spans="1:20" x14ac:dyDescent="0.25">
      <c r="A32" s="24">
        <v>3</v>
      </c>
      <c r="B32" s="33" t="s">
        <v>48</v>
      </c>
      <c r="C32" s="27"/>
      <c r="D32" s="24"/>
      <c r="E32" s="28"/>
      <c r="F32" s="29">
        <f t="shared" ref="F32:F35" si="5">IF(ISNUMBER(D32),D32*A32,IF(ISBLANK(D32),0,VLOOKUP(D32,$A$50:$B$65,2,0)*A32))</f>
        <v>0</v>
      </c>
      <c r="G32" s="21"/>
      <c r="H32" s="24">
        <v>3</v>
      </c>
      <c r="I32" s="24" t="s">
        <v>41</v>
      </c>
      <c r="J32" s="31"/>
      <c r="K32" s="30"/>
      <c r="L32" s="32"/>
      <c r="M32" s="29">
        <f t="shared" ref="M32:M37" si="6">IF(ISNUMBER(K32),K32*H31,IF(ISBLANK(K32),0,VLOOKUP(K32,$A$50:$B$65,2,0)*H31))</f>
        <v>0</v>
      </c>
      <c r="N32" s="21"/>
      <c r="O32" s="21"/>
      <c r="P32" s="66"/>
      <c r="Q32" s="66"/>
      <c r="R32" s="66"/>
      <c r="S32" s="66"/>
      <c r="T32" s="21"/>
    </row>
    <row r="33" spans="1:20" x14ac:dyDescent="0.25">
      <c r="A33" s="24">
        <v>4</v>
      </c>
      <c r="B33" s="27" t="s">
        <v>42</v>
      </c>
      <c r="C33" s="27"/>
      <c r="D33" s="24"/>
      <c r="E33" s="28"/>
      <c r="F33" s="29">
        <f t="shared" si="5"/>
        <v>0</v>
      </c>
      <c r="G33" s="21"/>
      <c r="H33" s="24">
        <v>3</v>
      </c>
      <c r="I33" s="24" t="s">
        <v>82</v>
      </c>
      <c r="J33" s="27"/>
      <c r="K33" s="24"/>
      <c r="L33" s="28"/>
      <c r="M33" s="29">
        <f t="shared" si="6"/>
        <v>0</v>
      </c>
      <c r="N33" s="21"/>
      <c r="O33" s="21"/>
      <c r="P33" s="66"/>
      <c r="Q33" s="66"/>
      <c r="R33" s="66"/>
      <c r="S33" s="66"/>
      <c r="T33" s="21"/>
    </row>
    <row r="34" spans="1:20" x14ac:dyDescent="0.25">
      <c r="A34" s="24">
        <v>4</v>
      </c>
      <c r="B34" s="27" t="s">
        <v>43</v>
      </c>
      <c r="C34" s="27"/>
      <c r="D34" s="24"/>
      <c r="E34" s="28"/>
      <c r="F34" s="29">
        <f t="shared" si="5"/>
        <v>0</v>
      </c>
      <c r="G34" s="21"/>
      <c r="H34" s="24">
        <v>3</v>
      </c>
      <c r="I34" s="24" t="s">
        <v>44</v>
      </c>
      <c r="J34" s="27"/>
      <c r="K34" s="24"/>
      <c r="L34" s="28"/>
      <c r="M34" s="29">
        <f t="shared" si="6"/>
        <v>0</v>
      </c>
      <c r="N34" s="21"/>
      <c r="O34" s="21"/>
      <c r="P34" s="66"/>
      <c r="Q34" s="66"/>
      <c r="R34" s="66"/>
      <c r="S34" s="66"/>
      <c r="T34" s="21"/>
    </row>
    <row r="35" spans="1:20" x14ac:dyDescent="0.25">
      <c r="A35" s="24">
        <v>3</v>
      </c>
      <c r="B35" s="24" t="s">
        <v>81</v>
      </c>
      <c r="C35" s="27"/>
      <c r="D35" s="24" t="s">
        <v>52</v>
      </c>
      <c r="E35" s="28"/>
      <c r="F35" s="29">
        <f t="shared" si="5"/>
        <v>12</v>
      </c>
      <c r="G35" s="21"/>
      <c r="H35" s="24">
        <v>3</v>
      </c>
      <c r="I35" s="24" t="s">
        <v>30</v>
      </c>
      <c r="J35" s="27"/>
      <c r="K35" s="24"/>
      <c r="L35" s="28"/>
      <c r="M35" s="29">
        <f t="shared" si="6"/>
        <v>0</v>
      </c>
      <c r="N35" s="21"/>
      <c r="O35" s="21"/>
      <c r="P35"/>
      <c r="Q35" s="21"/>
      <c r="R35" s="21"/>
      <c r="S35" s="21"/>
      <c r="T35" s="21"/>
    </row>
    <row r="36" spans="1:20" x14ac:dyDescent="0.25">
      <c r="A36" s="33"/>
      <c r="B36"/>
      <c r="C36" s="27"/>
      <c r="D36" s="24"/>
      <c r="E36" s="28"/>
      <c r="F36" s="29">
        <f>IF(ISNUMBER(D36),D36*A35,IF(ISBLANK(D36),0,VLOOKUP(D36,$A$50:$B$65,2,0)*A35))</f>
        <v>0</v>
      </c>
      <c r="G36" s="21"/>
      <c r="H36" s="24">
        <v>3</v>
      </c>
      <c r="I36" s="24" t="s">
        <v>45</v>
      </c>
      <c r="J36" s="27"/>
      <c r="K36" s="24"/>
      <c r="L36" s="28"/>
      <c r="M36" s="29">
        <f t="shared" si="6"/>
        <v>0</v>
      </c>
      <c r="N36" s="21"/>
      <c r="O36" s="21"/>
      <c r="P36" s="61"/>
      <c r="Q36" s="61"/>
      <c r="R36" s="61"/>
      <c r="S36" s="61"/>
      <c r="T36" s="21"/>
    </row>
    <row r="37" spans="1:20" x14ac:dyDescent="0.25">
      <c r="A37" s="24"/>
      <c r="B37" s="24"/>
      <c r="C37" s="27"/>
      <c r="D37" s="24"/>
      <c r="E37" s="28"/>
      <c r="F37" s="29">
        <f t="shared" ref="F37:F38" si="7">IF(ISNUMBER(D37),D37*A37,IF(ISBLANK(D37),0,VLOOKUP(D37,$A$50:$B$65,2,0)*A37))</f>
        <v>0</v>
      </c>
      <c r="G37" s="21"/>
      <c r="H37" s="24"/>
      <c r="I37" s="24"/>
      <c r="J37" s="27"/>
      <c r="K37" s="24"/>
      <c r="L37" s="28"/>
      <c r="M37" s="29">
        <f t="shared" si="6"/>
        <v>0</v>
      </c>
      <c r="N37" s="21"/>
      <c r="O37" s="21"/>
      <c r="P37" s="61"/>
      <c r="Q37" s="61"/>
      <c r="R37" s="61"/>
      <c r="S37" s="61"/>
      <c r="T37" s="21"/>
    </row>
    <row r="38" spans="1:20" x14ac:dyDescent="0.25">
      <c r="A38" s="24"/>
      <c r="B38" s="24"/>
      <c r="C38" s="27"/>
      <c r="D38" s="24"/>
      <c r="E38" s="28"/>
      <c r="F38" s="29">
        <f t="shared" si="7"/>
        <v>0</v>
      </c>
      <c r="G38" s="21"/>
      <c r="H38" s="24"/>
      <c r="I38" s="24"/>
      <c r="J38" s="27"/>
      <c r="K38" s="24"/>
      <c r="L38" s="28"/>
      <c r="M38" s="29">
        <f>IF(ISNUMBER(K38),K38*H38,IF(ISBLANK(K38),0,VLOOKUP(K38,$A$50:$B$65,2,0)*H38))</f>
        <v>0</v>
      </c>
      <c r="N38" s="21"/>
      <c r="O38" s="21"/>
      <c r="P38" s="61"/>
      <c r="Q38" s="61"/>
      <c r="R38" s="61"/>
      <c r="S38" s="61"/>
      <c r="T38" s="21"/>
    </row>
    <row r="39" spans="1:20" x14ac:dyDescent="0.25">
      <c r="A39"/>
      <c r="B39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/>
      <c r="Q39" s="21"/>
      <c r="R39" s="21"/>
      <c r="S39" s="21"/>
      <c r="T39" s="21"/>
    </row>
    <row r="40" spans="1:20" ht="12.75" customHeight="1" x14ac:dyDescent="0.25">
      <c r="A40" s="22" t="s">
        <v>8</v>
      </c>
      <c r="B40" s="7"/>
      <c r="C40" s="22"/>
      <c r="D40" s="8"/>
      <c r="E40" s="23"/>
      <c r="F40" s="23"/>
      <c r="G40" s="21"/>
      <c r="H40" s="22" t="s">
        <v>9</v>
      </c>
      <c r="I40" s="7"/>
      <c r="J40" s="22"/>
      <c r="K40" s="8"/>
      <c r="L40" s="23"/>
      <c r="M40" s="23"/>
      <c r="N40" s="21"/>
      <c r="O40" s="21"/>
      <c r="P40" s="23"/>
      <c r="Q40" s="23"/>
      <c r="R40" s="23"/>
      <c r="S40" s="23"/>
      <c r="T40" s="21"/>
    </row>
    <row r="41" spans="1:20" x14ac:dyDescent="0.25">
      <c r="A41" s="15" t="s">
        <v>46</v>
      </c>
      <c r="B41" s="15"/>
      <c r="C41" s="15"/>
      <c r="D41" s="16" t="s">
        <v>3</v>
      </c>
      <c r="E41" s="22">
        <f>SUM(A43:A49)</f>
        <v>16</v>
      </c>
      <c r="F41" s="8"/>
      <c r="G41" s="21"/>
      <c r="H41" s="15" t="s">
        <v>47</v>
      </c>
      <c r="I41" s="15"/>
      <c r="J41" s="15"/>
      <c r="K41" s="16" t="s">
        <v>3</v>
      </c>
      <c r="L41" s="22">
        <f>SUM(H43:H49)</f>
        <v>16</v>
      </c>
      <c r="M41" s="8"/>
      <c r="N41" s="21"/>
      <c r="O41" s="21"/>
      <c r="P41" s="61"/>
      <c r="Q41" s="61"/>
      <c r="R41" s="61"/>
      <c r="S41" s="61"/>
      <c r="T41" s="21"/>
    </row>
    <row r="42" spans="1:20" x14ac:dyDescent="0.25">
      <c r="A42" s="24" t="s">
        <v>13</v>
      </c>
      <c r="B42" s="24" t="s">
        <v>14</v>
      </c>
      <c r="C42" s="25" t="s">
        <v>15</v>
      </c>
      <c r="D42" s="24" t="s">
        <v>16</v>
      </c>
      <c r="E42" s="24" t="s">
        <v>17</v>
      </c>
      <c r="F42" s="26"/>
      <c r="G42" s="21"/>
      <c r="H42" s="24" t="s">
        <v>13</v>
      </c>
      <c r="I42" s="24" t="s">
        <v>14</v>
      </c>
      <c r="J42" s="25" t="s">
        <v>15</v>
      </c>
      <c r="K42" s="24" t="s">
        <v>16</v>
      </c>
      <c r="L42" s="24" t="s">
        <v>17</v>
      </c>
      <c r="M42" s="26"/>
      <c r="N42" s="21"/>
      <c r="O42" s="21"/>
      <c r="P42" s="61"/>
      <c r="Q42" s="61"/>
      <c r="R42" s="61"/>
      <c r="S42" s="61"/>
      <c r="T42" s="21"/>
    </row>
    <row r="43" spans="1:20" x14ac:dyDescent="0.25">
      <c r="A43" s="24">
        <v>3</v>
      </c>
      <c r="B43" s="24" t="s">
        <v>48</v>
      </c>
      <c r="C43" s="27"/>
      <c r="D43" s="24" t="s">
        <v>52</v>
      </c>
      <c r="E43" s="28"/>
      <c r="F43" s="29">
        <f t="shared" ref="F43:F49" si="8">IF(ISNUMBER(D43),D43*A43,IF(ISBLANK(D43),0,VLOOKUP(D43,$A$50:$B$65,2,0)*A43))</f>
        <v>12</v>
      </c>
      <c r="G43" s="21"/>
      <c r="H43" s="24">
        <v>4</v>
      </c>
      <c r="I43" s="27" t="s">
        <v>49</v>
      </c>
      <c r="J43" s="27"/>
      <c r="K43" s="24"/>
      <c r="L43" s="28"/>
      <c r="M43" s="29">
        <f t="shared" ref="M43:M49" si="9">IF(ISNUMBER(K43),K43*H43,IF(ISBLANK(K43),0,VLOOKUP(K43,$A$50:$B$65,2,0)*H43))</f>
        <v>0</v>
      </c>
      <c r="N43" s="21"/>
      <c r="O43" s="21"/>
      <c r="P43" s="61"/>
      <c r="Q43" s="61"/>
      <c r="R43" s="61"/>
      <c r="S43" s="61"/>
      <c r="T43" s="21"/>
    </row>
    <row r="44" spans="1:20" x14ac:dyDescent="0.25">
      <c r="A44" s="24">
        <v>3</v>
      </c>
      <c r="B44" s="24" t="s">
        <v>83</v>
      </c>
      <c r="C44" s="27"/>
      <c r="D44" s="24"/>
      <c r="E44" s="28"/>
      <c r="F44" s="29">
        <f t="shared" si="8"/>
        <v>0</v>
      </c>
      <c r="G44" s="21"/>
      <c r="H44" s="24">
        <v>3</v>
      </c>
      <c r="I44" s="24" t="s">
        <v>48</v>
      </c>
      <c r="J44" s="27"/>
      <c r="K44" s="24"/>
      <c r="L44" s="28"/>
      <c r="M44" s="29">
        <f t="shared" si="9"/>
        <v>0</v>
      </c>
      <c r="N44" s="21"/>
      <c r="O44" s="21"/>
      <c r="P44" s="61"/>
      <c r="Q44" s="61"/>
      <c r="R44" s="61"/>
      <c r="S44" s="61"/>
      <c r="T44" s="21"/>
    </row>
    <row r="45" spans="1:20" x14ac:dyDescent="0.25">
      <c r="A45" s="24">
        <v>4</v>
      </c>
      <c r="B45" s="27" t="s">
        <v>50</v>
      </c>
      <c r="C45" s="27"/>
      <c r="D45" s="24"/>
      <c r="E45" s="28"/>
      <c r="F45" s="29">
        <f t="shared" si="8"/>
        <v>0</v>
      </c>
      <c r="G45" s="21"/>
      <c r="H45" s="24">
        <v>3</v>
      </c>
      <c r="I45" s="24" t="s">
        <v>51</v>
      </c>
      <c r="J45" s="27"/>
      <c r="K45" s="24"/>
      <c r="L45" s="28"/>
      <c r="M45" s="29">
        <f t="shared" si="9"/>
        <v>0</v>
      </c>
      <c r="N45" s="21"/>
      <c r="O45" s="21"/>
      <c r="P45" s="61"/>
      <c r="Q45" s="61"/>
      <c r="R45" s="61"/>
      <c r="S45" s="61"/>
      <c r="T45" s="21"/>
    </row>
    <row r="46" spans="1:20" ht="12.75" customHeight="1" x14ac:dyDescent="0.25">
      <c r="A46" s="24">
        <v>3</v>
      </c>
      <c r="B46" s="24" t="s">
        <v>44</v>
      </c>
      <c r="C46" s="27"/>
      <c r="D46" s="24"/>
      <c r="E46" s="28"/>
      <c r="F46" s="29">
        <f t="shared" si="8"/>
        <v>0</v>
      </c>
      <c r="G46" s="21"/>
      <c r="H46" s="24">
        <v>3</v>
      </c>
      <c r="I46" s="24" t="s">
        <v>44</v>
      </c>
      <c r="J46" s="27"/>
      <c r="K46" s="24"/>
      <c r="L46" s="28"/>
      <c r="M46" s="29">
        <f t="shared" si="9"/>
        <v>0</v>
      </c>
      <c r="N46" s="21"/>
      <c r="O46" s="21"/>
      <c r="P46" s="61"/>
      <c r="Q46" s="61"/>
      <c r="R46" s="61"/>
      <c r="S46" s="61"/>
      <c r="T46" s="21"/>
    </row>
    <row r="47" spans="1:20" ht="12.75" customHeight="1" x14ac:dyDescent="0.25">
      <c r="A47" s="24">
        <v>3</v>
      </c>
      <c r="B47" s="24" t="s">
        <v>51</v>
      </c>
      <c r="C47" s="27"/>
      <c r="D47" s="24"/>
      <c r="E47" s="28"/>
      <c r="F47" s="29">
        <f t="shared" si="8"/>
        <v>0</v>
      </c>
      <c r="G47" s="21"/>
      <c r="H47" s="24">
        <v>3</v>
      </c>
      <c r="I47" s="24" t="s">
        <v>44</v>
      </c>
      <c r="J47" s="27"/>
      <c r="K47" s="24"/>
      <c r="L47" s="28"/>
      <c r="M47" s="29">
        <f t="shared" si="9"/>
        <v>0</v>
      </c>
      <c r="N47" s="21"/>
      <c r="O47" s="21"/>
      <c r="P47"/>
      <c r="Q47" s="21"/>
      <c r="R47" s="21"/>
      <c r="S47" s="21"/>
      <c r="T47" s="21"/>
    </row>
    <row r="48" spans="1:20" ht="12.75" customHeight="1" x14ac:dyDescent="0.25">
      <c r="A48" s="24"/>
      <c r="B48" s="24"/>
      <c r="C48" s="27"/>
      <c r="D48" s="24"/>
      <c r="E48" s="28"/>
      <c r="F48" s="29">
        <f t="shared" si="8"/>
        <v>0</v>
      </c>
      <c r="G48" s="21"/>
      <c r="H48" s="24"/>
      <c r="I48" s="24"/>
      <c r="J48" s="27"/>
      <c r="K48" s="24"/>
      <c r="L48" s="28"/>
      <c r="M48" s="29">
        <f t="shared" si="9"/>
        <v>0</v>
      </c>
      <c r="N48" s="21"/>
      <c r="O48" s="21"/>
      <c r="P48" s="61"/>
      <c r="Q48" s="61"/>
      <c r="R48" s="61"/>
      <c r="S48" s="61"/>
      <c r="T48" s="21"/>
    </row>
    <row r="49" spans="1:20" ht="12.75" customHeight="1" x14ac:dyDescent="0.25">
      <c r="A49" s="24"/>
      <c r="B49" s="24"/>
      <c r="C49" s="27"/>
      <c r="D49" s="24"/>
      <c r="E49" s="28"/>
      <c r="F49" s="29">
        <f t="shared" si="8"/>
        <v>0</v>
      </c>
      <c r="G49" s="21"/>
      <c r="H49" s="24"/>
      <c r="I49" s="24"/>
      <c r="J49" s="27"/>
      <c r="K49" s="24"/>
      <c r="L49" s="28"/>
      <c r="M49" s="29">
        <f t="shared" si="9"/>
        <v>0</v>
      </c>
      <c r="N49" s="21"/>
      <c r="O49" s="21"/>
      <c r="P49" s="61"/>
      <c r="Q49" s="61"/>
      <c r="R49" s="61"/>
      <c r="S49" s="61"/>
      <c r="T49" s="21"/>
    </row>
    <row r="50" spans="1:20" ht="10" hidden="1" customHeight="1" x14ac:dyDescent="0.25">
      <c r="A50" s="7" t="s">
        <v>52</v>
      </c>
      <c r="B50" s="7">
        <v>4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61"/>
      <c r="Q50" s="61"/>
      <c r="R50" s="61"/>
      <c r="S50" s="61"/>
      <c r="T50" s="21"/>
    </row>
    <row r="51" spans="1:20" ht="10" hidden="1" customHeight="1" x14ac:dyDescent="0.25">
      <c r="A51" s="7" t="s">
        <v>53</v>
      </c>
      <c r="B51" s="7">
        <v>3.7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61"/>
      <c r="Q51" s="61"/>
      <c r="R51" s="61"/>
      <c r="S51" s="61"/>
      <c r="T51" s="21"/>
    </row>
    <row r="52" spans="1:20" ht="10" hidden="1" customHeight="1" x14ac:dyDescent="0.25">
      <c r="A52" s="7" t="s">
        <v>54</v>
      </c>
      <c r="B52" s="7">
        <v>3.3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61"/>
      <c r="Q52" s="61"/>
      <c r="R52" s="61"/>
      <c r="S52" s="61"/>
      <c r="T52" s="21"/>
    </row>
    <row r="53" spans="1:20" ht="10" hidden="1" customHeight="1" x14ac:dyDescent="0.25">
      <c r="A53" s="7" t="s">
        <v>55</v>
      </c>
      <c r="B53" s="7">
        <v>3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61"/>
      <c r="Q53" s="61"/>
      <c r="R53" s="61"/>
      <c r="S53" s="61"/>
      <c r="T53" s="21"/>
    </row>
    <row r="54" spans="1:20" ht="10" hidden="1" customHeight="1" x14ac:dyDescent="0.25">
      <c r="A54" s="7" t="s">
        <v>56</v>
      </c>
      <c r="B54" s="7">
        <v>2.7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61"/>
      <c r="Q54" s="61"/>
      <c r="R54" s="61"/>
      <c r="S54" s="61"/>
      <c r="T54" s="21"/>
    </row>
    <row r="55" spans="1:20" ht="10" hidden="1" customHeight="1" x14ac:dyDescent="0.25">
      <c r="A55" s="7" t="s">
        <v>57</v>
      </c>
      <c r="B55" s="7">
        <v>2.2999999999999998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61"/>
      <c r="Q55" s="61"/>
      <c r="R55" s="61"/>
      <c r="S55" s="61"/>
      <c r="T55" s="21"/>
    </row>
    <row r="56" spans="1:20" ht="10" hidden="1" customHeight="1" x14ac:dyDescent="0.25">
      <c r="A56" s="7" t="s">
        <v>58</v>
      </c>
      <c r="B56" s="7">
        <v>2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61"/>
      <c r="Q56" s="61"/>
      <c r="R56" s="61"/>
      <c r="S56" s="61"/>
      <c r="T56" s="21"/>
    </row>
    <row r="57" spans="1:20" ht="10" hidden="1" customHeight="1" x14ac:dyDescent="0.25">
      <c r="A57" s="7" t="s">
        <v>59</v>
      </c>
      <c r="B57" s="7">
        <v>1.7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61"/>
      <c r="Q57" s="61"/>
      <c r="R57" s="61"/>
      <c r="S57" s="61"/>
      <c r="T57" s="21"/>
    </row>
    <row r="58" spans="1:20" ht="10" hidden="1" customHeight="1" x14ac:dyDescent="0.25">
      <c r="A58" s="7" t="s">
        <v>60</v>
      </c>
      <c r="B58" s="7">
        <v>1.3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61"/>
      <c r="Q58" s="61"/>
      <c r="R58" s="61"/>
      <c r="S58" s="61"/>
      <c r="T58" s="21"/>
    </row>
    <row r="59" spans="1:20" ht="10" hidden="1" customHeight="1" x14ac:dyDescent="0.25">
      <c r="A59" s="7" t="s">
        <v>61</v>
      </c>
      <c r="B59" s="7">
        <v>1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61"/>
      <c r="Q59" s="61"/>
      <c r="R59" s="61"/>
      <c r="S59" s="61"/>
      <c r="T59" s="21"/>
    </row>
    <row r="60" spans="1:20" ht="10" hidden="1" customHeight="1" x14ac:dyDescent="0.25">
      <c r="A60" s="7" t="s">
        <v>62</v>
      </c>
      <c r="B60" s="7">
        <v>0.7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61"/>
      <c r="Q60" s="61"/>
      <c r="R60" s="61"/>
      <c r="S60" s="61"/>
      <c r="T60" s="21"/>
    </row>
    <row r="61" spans="1:20" ht="10" hidden="1" customHeight="1" x14ac:dyDescent="0.25">
      <c r="A61" s="7" t="s">
        <v>63</v>
      </c>
      <c r="B61" s="7">
        <v>0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61"/>
      <c r="Q61" s="61"/>
      <c r="R61" s="61"/>
      <c r="S61" s="61"/>
      <c r="T61" s="21"/>
    </row>
    <row r="62" spans="1:20" ht="10" hidden="1" customHeight="1" x14ac:dyDescent="0.25">
      <c r="A62" s="7" t="s">
        <v>64</v>
      </c>
      <c r="B62" s="7">
        <v>0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61"/>
      <c r="Q62" s="61"/>
      <c r="R62" s="61"/>
      <c r="S62" s="61"/>
      <c r="T62" s="21"/>
    </row>
    <row r="63" spans="1:20" ht="10" hidden="1" customHeight="1" x14ac:dyDescent="0.25">
      <c r="A63" s="7" t="s">
        <v>65</v>
      </c>
      <c r="B63" s="7">
        <v>0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61"/>
      <c r="Q63" s="61"/>
      <c r="R63" s="61"/>
      <c r="S63" s="61"/>
      <c r="T63" s="21"/>
    </row>
    <row r="64" spans="1:20" ht="10" hidden="1" customHeight="1" x14ac:dyDescent="0.25">
      <c r="A64" s="7" t="s">
        <v>66</v>
      </c>
      <c r="B64" s="7">
        <v>0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61"/>
      <c r="Q64" s="61"/>
      <c r="R64" s="61"/>
      <c r="S64" s="61"/>
      <c r="T64" s="21"/>
    </row>
    <row r="65" spans="1:20" ht="10" hidden="1" customHeight="1" x14ac:dyDescent="0.25">
      <c r="A65" s="7" t="s">
        <v>67</v>
      </c>
      <c r="B65" s="7">
        <v>0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61"/>
      <c r="Q65" s="61"/>
      <c r="R65" s="61"/>
      <c r="S65" s="61"/>
      <c r="T65" s="21"/>
    </row>
    <row r="66" spans="1:20" ht="12" customHeight="1" x14ac:dyDescent="0.25">
      <c r="A66" s="21"/>
      <c r="B66" s="21"/>
      <c r="C66" s="21"/>
      <c r="D66" s="21"/>
      <c r="E66" s="21"/>
      <c r="F66" s="34"/>
      <c r="G66" s="21"/>
      <c r="H66" s="21"/>
      <c r="I66" s="21"/>
      <c r="J66" s="21"/>
      <c r="K66" s="21"/>
      <c r="L66" s="34"/>
      <c r="M66" s="34"/>
      <c r="N66" s="21"/>
      <c r="O66" s="21"/>
      <c r="P66" s="61"/>
      <c r="Q66" s="61"/>
      <c r="R66" s="61"/>
      <c r="S66" s="61"/>
      <c r="T66" s="21"/>
    </row>
    <row r="67" spans="1:20" ht="12.75" customHeight="1" x14ac:dyDescent="0.25">
      <c r="A67" s="21"/>
      <c r="B67" s="62" t="s">
        <v>68</v>
      </c>
      <c r="C67" s="62"/>
      <c r="D67" s="63" t="e">
        <f>#N/A</f>
        <v>#N/A</v>
      </c>
      <c r="E67" s="63"/>
      <c r="F67" s="21"/>
      <c r="G67" s="21"/>
      <c r="H67" s="21"/>
      <c r="I67" s="35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spans="1:20" ht="12.75" customHeight="1" x14ac:dyDescent="0.25">
      <c r="A68" s="21"/>
      <c r="B68" s="62" t="s">
        <v>69</v>
      </c>
      <c r="C68" s="62"/>
      <c r="D68" s="63" t="e">
        <f>#N/A</f>
        <v>#N/A</v>
      </c>
      <c r="E68" s="63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spans="1:20" ht="12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 spans="1:20" ht="12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 spans="1:20" ht="12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 spans="1:20" ht="12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 spans="1:20" x14ac:dyDescent="0.25">
      <c r="A73" s="2"/>
      <c r="B73" s="3"/>
      <c r="C73" s="3"/>
      <c r="D73" s="55" t="str">
        <f t="shared" ref="D73:D75" si="10">D1</f>
        <v>Dept. of Computer Science</v>
      </c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3"/>
      <c r="R73" s="3"/>
      <c r="S73" s="3"/>
      <c r="T73" s="21"/>
    </row>
    <row r="74" spans="1:20" ht="26.25" customHeight="1" x14ac:dyDescent="0.25">
      <c r="A74" s="7"/>
      <c r="B74" s="8"/>
      <c r="C74" s="8"/>
      <c r="D74" s="56" t="str">
        <f t="shared" si="10"/>
        <v>AY 2019-2020</v>
      </c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9"/>
      <c r="R74" s="8"/>
      <c r="S74" s="8"/>
      <c r="T74" s="21"/>
    </row>
    <row r="75" spans="1:20" x14ac:dyDescent="0.25">
      <c r="A75" s="11"/>
      <c r="B75" s="12"/>
      <c r="C75" s="12"/>
      <c r="D75" s="57" t="str">
        <f t="shared" si="10"/>
        <v>BS Computer Science</v>
      </c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8" t="s">
        <v>3</v>
      </c>
      <c r="R75" s="58"/>
      <c r="S75" s="13">
        <f>S3</f>
        <v>125</v>
      </c>
      <c r="T75" s="21"/>
    </row>
    <row r="76" spans="1:20" x14ac:dyDescent="0.25">
      <c r="A76" s="36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37"/>
      <c r="R76" s="38"/>
      <c r="S76" s="14"/>
      <c r="T76" s="21"/>
    </row>
    <row r="77" spans="1:20" ht="29.25" customHeight="1" x14ac:dyDescent="0.25">
      <c r="A77" s="15" t="s">
        <v>4</v>
      </c>
      <c r="B77" s="15"/>
      <c r="C77" s="59">
        <f t="shared" ref="C77:C78" si="11">C4</f>
        <v>0</v>
      </c>
      <c r="D77" s="59"/>
      <c r="E77" s="59"/>
      <c r="F77" s="59"/>
      <c r="G77" s="59"/>
      <c r="H77" s="59"/>
      <c r="I77" s="59"/>
      <c r="J77" s="39"/>
      <c r="K77" s="17"/>
      <c r="L77" s="40"/>
      <c r="M77" s="17"/>
      <c r="N77" s="17"/>
      <c r="O77" s="16" t="s">
        <v>70</v>
      </c>
      <c r="P77" s="60">
        <f t="shared" ref="P77:P78" si="12">P4</f>
        <v>0</v>
      </c>
      <c r="Q77" s="60"/>
      <c r="R77" s="60"/>
      <c r="S77" s="60"/>
      <c r="T77" s="21"/>
    </row>
    <row r="78" spans="1:20" x14ac:dyDescent="0.25">
      <c r="A78" s="18" t="s">
        <v>6</v>
      </c>
      <c r="B78" s="18"/>
      <c r="C78" s="52">
        <f t="shared" si="11"/>
        <v>0</v>
      </c>
      <c r="D78" s="52"/>
      <c r="E78" s="52"/>
      <c r="F78" s="52"/>
      <c r="G78" s="52"/>
      <c r="H78" s="52"/>
      <c r="I78" s="52"/>
      <c r="J78" s="41"/>
      <c r="K78" s="20"/>
      <c r="L78" s="41"/>
      <c r="M78" s="20"/>
      <c r="N78" s="20"/>
      <c r="O78" s="19" t="s">
        <v>71</v>
      </c>
      <c r="P78" s="53">
        <f t="shared" si="12"/>
        <v>0</v>
      </c>
      <c r="Q78" s="53"/>
      <c r="R78" s="53"/>
      <c r="S78" s="53"/>
      <c r="T78" s="21"/>
    </row>
    <row r="79" spans="1:20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21"/>
      <c r="T79" s="21"/>
    </row>
    <row r="80" spans="1:20" x14ac:dyDescent="0.25">
      <c r="A80" s="26"/>
      <c r="B80" s="26"/>
      <c r="C80" s="26"/>
      <c r="D80" s="14"/>
      <c r="E80" s="14"/>
      <c r="F80" s="14"/>
      <c r="G80" s="14"/>
      <c r="H80" s="14"/>
      <c r="I80" s="14"/>
      <c r="J80" s="14"/>
      <c r="K80" s="43"/>
      <c r="L80" s="43"/>
      <c r="M80" s="26"/>
      <c r="N80" s="44"/>
      <c r="O80" s="44"/>
      <c r="P80" s="44"/>
      <c r="Q80" s="44"/>
      <c r="R80" s="26"/>
      <c r="S80" s="21"/>
      <c r="T80" s="21"/>
    </row>
    <row r="81" spans="1:20" x14ac:dyDescent="0.25">
      <c r="A81" s="26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21"/>
      <c r="T81" s="21"/>
    </row>
    <row r="82" spans="1:20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1"/>
      <c r="T82" s="21"/>
    </row>
    <row r="83" spans="1:20" x14ac:dyDescent="0.25">
      <c r="A83" s="7"/>
      <c r="B83" s="24" t="s">
        <v>72</v>
      </c>
      <c r="C83" s="45" t="s">
        <v>73</v>
      </c>
      <c r="D83" s="48" t="s">
        <v>74</v>
      </c>
      <c r="E83" s="48"/>
      <c r="F83" s="45"/>
      <c r="G83" s="48" t="s">
        <v>75</v>
      </c>
      <c r="H83" s="48"/>
      <c r="I83" s="48"/>
      <c r="J83" s="48" t="s">
        <v>76</v>
      </c>
      <c r="K83" s="48"/>
      <c r="L83" s="54" t="s">
        <v>77</v>
      </c>
      <c r="M83" s="54"/>
      <c r="N83" s="54"/>
      <c r="O83" s="54"/>
      <c r="P83" s="54"/>
      <c r="Q83" s="46"/>
      <c r="R83" s="7"/>
      <c r="S83" s="21"/>
      <c r="T83" s="21"/>
    </row>
    <row r="84" spans="1:20" x14ac:dyDescent="0.25">
      <c r="A84" s="7"/>
      <c r="B84" s="24"/>
      <c r="C84" s="45"/>
      <c r="D84" s="48"/>
      <c r="E84" s="48"/>
      <c r="F84" s="45"/>
      <c r="G84" s="49"/>
      <c r="H84" s="49"/>
      <c r="I84" s="49"/>
      <c r="J84" s="50"/>
      <c r="K84" s="50"/>
      <c r="L84" s="51"/>
      <c r="M84" s="51"/>
      <c r="N84" s="51"/>
      <c r="O84" s="51"/>
      <c r="P84" s="51"/>
      <c r="Q84" s="46"/>
      <c r="R84" s="7"/>
      <c r="S84" s="21"/>
      <c r="T84" s="21"/>
    </row>
    <row r="85" spans="1:20" x14ac:dyDescent="0.25">
      <c r="A85" s="7"/>
      <c r="B85" s="24"/>
      <c r="C85" s="45"/>
      <c r="D85" s="48"/>
      <c r="E85" s="48"/>
      <c r="F85" s="45"/>
      <c r="G85" s="49"/>
      <c r="H85" s="49"/>
      <c r="I85" s="49"/>
      <c r="J85" s="50"/>
      <c r="K85" s="50"/>
      <c r="L85" s="51"/>
      <c r="M85" s="51"/>
      <c r="N85" s="51"/>
      <c r="O85" s="51"/>
      <c r="P85" s="51"/>
      <c r="Q85" s="46"/>
      <c r="R85" s="7"/>
      <c r="S85" s="21"/>
    </row>
    <row r="86" spans="1:20" x14ac:dyDescent="0.25">
      <c r="A86" s="7"/>
      <c r="B86" s="24"/>
      <c r="C86" s="45"/>
      <c r="D86" s="48"/>
      <c r="E86" s="48"/>
      <c r="F86" s="45"/>
      <c r="G86" s="49"/>
      <c r="H86" s="49"/>
      <c r="I86" s="49"/>
      <c r="J86" s="50"/>
      <c r="K86" s="50"/>
      <c r="L86" s="51"/>
      <c r="M86" s="51"/>
      <c r="N86" s="51"/>
      <c r="O86" s="51"/>
      <c r="P86" s="51"/>
      <c r="Q86" s="46"/>
      <c r="R86" s="7"/>
      <c r="S86" s="21"/>
    </row>
    <row r="87" spans="1:20" x14ac:dyDescent="0.25">
      <c r="A87" s="7"/>
      <c r="B87" s="24"/>
      <c r="C87" s="45"/>
      <c r="D87" s="48"/>
      <c r="E87" s="48"/>
      <c r="F87" s="45"/>
      <c r="G87" s="49"/>
      <c r="H87" s="49"/>
      <c r="I87" s="49"/>
      <c r="J87" s="50"/>
      <c r="K87" s="50"/>
      <c r="L87" s="51"/>
      <c r="M87" s="51"/>
      <c r="N87" s="51"/>
      <c r="O87" s="51"/>
      <c r="P87" s="51"/>
      <c r="Q87" s="46"/>
      <c r="R87" s="7"/>
      <c r="S87" s="21"/>
    </row>
    <row r="88" spans="1:20" x14ac:dyDescent="0.25">
      <c r="A88" s="7"/>
      <c r="B88" s="24"/>
      <c r="C88" s="45"/>
      <c r="D88" s="48"/>
      <c r="E88" s="48"/>
      <c r="F88" s="45"/>
      <c r="G88" s="49"/>
      <c r="H88" s="49"/>
      <c r="I88" s="49"/>
      <c r="J88" s="50"/>
      <c r="K88" s="50"/>
      <c r="L88" s="51"/>
      <c r="M88" s="51"/>
      <c r="N88" s="51"/>
      <c r="O88" s="51"/>
      <c r="P88" s="51"/>
      <c r="Q88" s="46"/>
      <c r="R88" s="7"/>
      <c r="S88" s="21"/>
    </row>
    <row r="89" spans="1:20" x14ac:dyDescent="0.25">
      <c r="A89" s="7"/>
      <c r="B89" s="24"/>
      <c r="C89" s="45"/>
      <c r="D89" s="48"/>
      <c r="E89" s="48"/>
      <c r="F89" s="45"/>
      <c r="G89" s="49"/>
      <c r="H89" s="49"/>
      <c r="I89" s="49"/>
      <c r="J89" s="50"/>
      <c r="K89" s="50"/>
      <c r="L89" s="51"/>
      <c r="M89" s="51"/>
      <c r="N89" s="51"/>
      <c r="O89" s="51"/>
      <c r="P89" s="51"/>
      <c r="Q89" s="46"/>
      <c r="R89" s="7"/>
      <c r="S89" s="21"/>
    </row>
    <row r="90" spans="1:20" x14ac:dyDescent="0.25">
      <c r="A90" s="7"/>
      <c r="B90" s="24"/>
      <c r="C90" s="45"/>
      <c r="D90" s="48"/>
      <c r="E90" s="48"/>
      <c r="F90" s="45"/>
      <c r="G90" s="49"/>
      <c r="H90" s="49"/>
      <c r="I90" s="49"/>
      <c r="J90" s="50"/>
      <c r="K90" s="50"/>
      <c r="L90" s="51"/>
      <c r="M90" s="51"/>
      <c r="N90" s="51"/>
      <c r="O90" s="51"/>
      <c r="P90" s="51"/>
      <c r="Q90" s="46"/>
      <c r="R90" s="7"/>
      <c r="S90" s="21"/>
    </row>
    <row r="91" spans="1:20" x14ac:dyDescent="0.25">
      <c r="A91" s="7"/>
      <c r="B91" s="24"/>
      <c r="C91" s="45"/>
      <c r="D91" s="48"/>
      <c r="E91" s="48"/>
      <c r="F91" s="45"/>
      <c r="G91" s="49"/>
      <c r="H91" s="49"/>
      <c r="I91" s="49"/>
      <c r="J91" s="50"/>
      <c r="K91" s="50"/>
      <c r="L91" s="51"/>
      <c r="M91" s="51"/>
      <c r="N91" s="51"/>
      <c r="O91" s="51"/>
      <c r="P91" s="51"/>
      <c r="Q91" s="46"/>
      <c r="R91" s="7"/>
      <c r="S91" s="21"/>
    </row>
    <row r="92" spans="1:20" x14ac:dyDescent="0.25">
      <c r="A92" s="7"/>
      <c r="B92" s="24"/>
      <c r="C92" s="45"/>
      <c r="D92" s="48"/>
      <c r="E92" s="48"/>
      <c r="F92" s="45"/>
      <c r="G92" s="49"/>
      <c r="H92" s="49"/>
      <c r="I92" s="49"/>
      <c r="J92" s="50"/>
      <c r="K92" s="50"/>
      <c r="L92" s="51"/>
      <c r="M92" s="51"/>
      <c r="N92" s="51"/>
      <c r="O92" s="51"/>
      <c r="P92" s="51"/>
      <c r="Q92" s="46"/>
      <c r="R92" s="7"/>
      <c r="S92" s="21"/>
    </row>
    <row r="93" spans="1:20" x14ac:dyDescent="0.25">
      <c r="A93" s="7"/>
      <c r="B93" s="24"/>
      <c r="C93" s="45"/>
      <c r="D93" s="48"/>
      <c r="E93" s="48"/>
      <c r="F93" s="45"/>
      <c r="G93" s="49"/>
      <c r="H93" s="49"/>
      <c r="I93" s="49"/>
      <c r="J93" s="50"/>
      <c r="K93" s="50"/>
      <c r="L93" s="51"/>
      <c r="M93" s="51"/>
      <c r="N93" s="51"/>
      <c r="O93" s="51"/>
      <c r="P93" s="51"/>
      <c r="Q93" s="46"/>
      <c r="R93" s="7"/>
      <c r="S93" s="21"/>
    </row>
    <row r="94" spans="1:20" x14ac:dyDescent="0.25">
      <c r="A94" s="7"/>
      <c r="B94" s="24"/>
      <c r="C94" s="45"/>
      <c r="D94" s="48"/>
      <c r="E94" s="48"/>
      <c r="F94" s="45"/>
      <c r="G94" s="49"/>
      <c r="H94" s="49"/>
      <c r="I94" s="49"/>
      <c r="J94" s="50"/>
      <c r="K94" s="50"/>
      <c r="L94" s="51"/>
      <c r="M94" s="51"/>
      <c r="N94" s="51"/>
      <c r="O94" s="51"/>
      <c r="P94" s="51"/>
      <c r="Q94" s="46"/>
      <c r="R94" s="7"/>
      <c r="S94" s="21"/>
    </row>
    <row r="95" spans="1:20" x14ac:dyDescent="0.25">
      <c r="A95" s="7"/>
      <c r="B95" s="24"/>
      <c r="C95" s="45"/>
      <c r="D95" s="48"/>
      <c r="E95" s="48"/>
      <c r="F95" s="45"/>
      <c r="G95" s="49"/>
      <c r="H95" s="49"/>
      <c r="I95" s="49"/>
      <c r="J95" s="50"/>
      <c r="K95" s="50"/>
      <c r="L95" s="51"/>
      <c r="M95" s="51"/>
      <c r="N95" s="51"/>
      <c r="O95" s="51"/>
      <c r="P95" s="51"/>
      <c r="Q95" s="46"/>
      <c r="R95" s="7"/>
      <c r="S95" s="21"/>
    </row>
    <row r="96" spans="1:20" x14ac:dyDescent="0.25">
      <c r="A96" s="7"/>
      <c r="B96" s="24"/>
      <c r="C96" s="45"/>
      <c r="D96" s="48"/>
      <c r="E96" s="48"/>
      <c r="F96" s="45"/>
      <c r="G96" s="49"/>
      <c r="H96" s="49"/>
      <c r="I96" s="49"/>
      <c r="J96" s="50"/>
      <c r="K96" s="50"/>
      <c r="L96" s="51"/>
      <c r="M96" s="51"/>
      <c r="N96" s="51"/>
      <c r="O96" s="51"/>
      <c r="P96" s="51"/>
      <c r="Q96" s="46"/>
      <c r="R96" s="7"/>
      <c r="S96" s="21"/>
    </row>
    <row r="97" spans="1:19" x14ac:dyDescent="0.25">
      <c r="A97" s="7"/>
      <c r="B97" s="24"/>
      <c r="C97" s="45"/>
      <c r="D97" s="48"/>
      <c r="E97" s="48"/>
      <c r="F97" s="45"/>
      <c r="G97" s="49"/>
      <c r="H97" s="49"/>
      <c r="I97" s="49"/>
      <c r="J97" s="50"/>
      <c r="K97" s="50"/>
      <c r="L97" s="51"/>
      <c r="M97" s="51"/>
      <c r="N97" s="51"/>
      <c r="O97" s="51"/>
      <c r="P97" s="51"/>
      <c r="Q97" s="46"/>
      <c r="R97" s="7"/>
      <c r="S97" s="21"/>
    </row>
    <row r="98" spans="1:19" x14ac:dyDescent="0.25">
      <c r="A98" s="7"/>
      <c r="B98" s="24"/>
      <c r="C98" s="45"/>
      <c r="D98" s="48"/>
      <c r="E98" s="48"/>
      <c r="F98" s="45"/>
      <c r="G98" s="49"/>
      <c r="H98" s="49"/>
      <c r="I98" s="49"/>
      <c r="J98" s="50"/>
      <c r="K98" s="50"/>
      <c r="L98" s="51"/>
      <c r="M98" s="51"/>
      <c r="N98" s="51"/>
      <c r="O98" s="51"/>
      <c r="P98" s="51"/>
      <c r="Q98" s="46"/>
      <c r="R98" s="7"/>
      <c r="S98" s="21"/>
    </row>
    <row r="99" spans="1:19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1"/>
    </row>
    <row r="100" spans="1:19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</row>
    <row r="101" spans="1:19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</row>
    <row r="102" spans="1:19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</row>
    <row r="103" spans="1:19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pans="1:19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</row>
    <row r="105" spans="1:19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</row>
    <row r="106" spans="1:19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</row>
    <row r="107" spans="1:19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</row>
    <row r="108" spans="1:19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</row>
  </sheetData>
  <sheetProtection selectLockedCells="1" selectUnlockedCells="1"/>
  <mergeCells count="92">
    <mergeCell ref="P36:S38"/>
    <mergeCell ref="P32:S34"/>
    <mergeCell ref="D1:P1"/>
    <mergeCell ref="D2:P2"/>
    <mergeCell ref="D3:P3"/>
    <mergeCell ref="Q3:R3"/>
    <mergeCell ref="A5:B5"/>
    <mergeCell ref="C5:K5"/>
    <mergeCell ref="L5:O5"/>
    <mergeCell ref="P5:S5"/>
    <mergeCell ref="A4:B4"/>
    <mergeCell ref="C4:K4"/>
    <mergeCell ref="L4:O4"/>
    <mergeCell ref="P4:S4"/>
    <mergeCell ref="P41:S46"/>
    <mergeCell ref="P48:S66"/>
    <mergeCell ref="B67:C67"/>
    <mergeCell ref="D67:E67"/>
    <mergeCell ref="B68:C68"/>
    <mergeCell ref="D68:E68"/>
    <mergeCell ref="D73:P73"/>
    <mergeCell ref="D74:P74"/>
    <mergeCell ref="D75:P75"/>
    <mergeCell ref="Q75:R75"/>
    <mergeCell ref="C77:I77"/>
    <mergeCell ref="P77:S77"/>
    <mergeCell ref="C78:I78"/>
    <mergeCell ref="P78:S78"/>
    <mergeCell ref="D83:E83"/>
    <mergeCell ref="G83:I83"/>
    <mergeCell ref="J83:K83"/>
    <mergeCell ref="L83:P83"/>
    <mergeCell ref="D84:E84"/>
    <mergeCell ref="G84:I84"/>
    <mergeCell ref="J84:K84"/>
    <mergeCell ref="L84:P84"/>
    <mergeCell ref="D85:E85"/>
    <mergeCell ref="G85:I85"/>
    <mergeCell ref="J85:K85"/>
    <mergeCell ref="L85:P85"/>
    <mergeCell ref="D86:E86"/>
    <mergeCell ref="G86:I86"/>
    <mergeCell ref="J86:K86"/>
    <mergeCell ref="L86:P86"/>
    <mergeCell ref="D87:E87"/>
    <mergeCell ref="G87:I87"/>
    <mergeCell ref="J87:K87"/>
    <mergeCell ref="L87:P87"/>
    <mergeCell ref="D88:E88"/>
    <mergeCell ref="G88:I88"/>
    <mergeCell ref="J88:K88"/>
    <mergeCell ref="L88:P88"/>
    <mergeCell ref="D89:E89"/>
    <mergeCell ref="G89:I89"/>
    <mergeCell ref="J89:K89"/>
    <mergeCell ref="L89:P89"/>
    <mergeCell ref="D90:E90"/>
    <mergeCell ref="G90:I90"/>
    <mergeCell ref="J90:K90"/>
    <mergeCell ref="L90:P90"/>
    <mergeCell ref="D91:E91"/>
    <mergeCell ref="G91:I91"/>
    <mergeCell ref="J91:K91"/>
    <mergeCell ref="L91:P91"/>
    <mergeCell ref="D92:E92"/>
    <mergeCell ref="G92:I92"/>
    <mergeCell ref="J92:K92"/>
    <mergeCell ref="L92:P92"/>
    <mergeCell ref="D93:E93"/>
    <mergeCell ref="G93:I93"/>
    <mergeCell ref="J93:K93"/>
    <mergeCell ref="L93:P93"/>
    <mergeCell ref="D94:E94"/>
    <mergeCell ref="G94:I94"/>
    <mergeCell ref="J94:K94"/>
    <mergeCell ref="L94:P94"/>
    <mergeCell ref="D95:E95"/>
    <mergeCell ref="G95:I95"/>
    <mergeCell ref="J95:K95"/>
    <mergeCell ref="L95:P95"/>
    <mergeCell ref="D98:E98"/>
    <mergeCell ref="G98:I98"/>
    <mergeCell ref="J98:K98"/>
    <mergeCell ref="L98:P98"/>
    <mergeCell ref="D96:E96"/>
    <mergeCell ref="G96:I96"/>
    <mergeCell ref="J96:K96"/>
    <mergeCell ref="L96:P96"/>
    <mergeCell ref="D97:E97"/>
    <mergeCell ref="G97:I97"/>
    <mergeCell ref="J97:K97"/>
    <mergeCell ref="L97:P97"/>
  </mergeCells>
  <dataValidations count="4">
    <dataValidation type="list" allowBlank="1" showInputMessage="1" showErrorMessage="1" sqref="A10:A16 H10:H16 O10 O12:O25 A21:A27 H21:H27 A32:A35 H32:H38 A37:A38 A43:A49 H43:H49" xr:uid="{00000000-0002-0000-0000-000000000000}">
      <formula1>"0,1,2,3,4,5,6"</formula1>
      <formula2>0</formula2>
    </dataValidation>
    <dataValidation type="list" allowBlank="1" showInputMessage="1" showErrorMessage="1" sqref="C84:C98" xr:uid="{00000000-0002-0000-0000-000001000000}">
      <formula1>"Fall,Spring,Summer"</formula1>
      <formula2>0</formula2>
    </dataValidation>
    <dataValidation type="list" allowBlank="1" showInputMessage="1" showErrorMessage="1" sqref="D84:E98" xr:uid="{00000000-0002-0000-0000-000002000000}">
      <formula1>"1997,1998,1999,2000,2001,2002,2003,2004,2005,2006,2007,2007,2008"</formula1>
      <formula2>0</formula2>
    </dataValidation>
    <dataValidation type="list" allowBlank="1" showInputMessage="1" showErrorMessage="1" sqref="D10:D16 K10:K16 R10:R25 D21:D27 K21:K27 D32:D38 K32:K38 D43:D49 K43:K49" xr:uid="{00000000-0002-0000-0000-000003000000}">
      <formula1>$A$50:$A$65</formula1>
      <formula2>0</formula2>
    </dataValidation>
  </dataValidations>
  <pageMargins left="0" right="0" top="0.5" bottom="0.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Sheet1!__xlnm.Print_Area</vt:lpstr>
      <vt:lpstr>Sheet1!__xlnm.Print_Area_0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Ginnetti, Dawn</dc:creator>
  <cp:lastModifiedBy>Zach Coveno</cp:lastModifiedBy>
  <dcterms:created xsi:type="dcterms:W3CDTF">2019-06-10T19:55:50Z</dcterms:created>
  <dcterms:modified xsi:type="dcterms:W3CDTF">2020-10-08T21:34:06Z</dcterms:modified>
</cp:coreProperties>
</file>