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Objects="none" defaultThemeVersion="124226"/>
  <bookViews>
    <workbookView xWindow="120" yWindow="135" windowWidth="20730" windowHeight="9795" tabRatio="674" firstSheet="10" activeTab="16"/>
  </bookViews>
  <sheets>
    <sheet name="variables" sheetId="16" r:id="rId1"/>
    <sheet name="corr" sheetId="12" r:id="rId2"/>
    <sheet name="ech con grupos" sheetId="1" r:id="rId3"/>
    <sheet name="grupo1" sheetId="2" r:id="rId4"/>
    <sheet name="grupo2" sheetId="6" r:id="rId5"/>
    <sheet name="grupo3" sheetId="7" r:id="rId6"/>
    <sheet name="grupo4" sheetId="8" r:id="rId7"/>
    <sheet name="grupo5" sheetId="9" r:id="rId8"/>
    <sheet name="grupo6" sheetId="10" r:id="rId9"/>
    <sheet name="resumen grupos fanny" sheetId="3" r:id="rId10"/>
    <sheet name="grupos por componentes" sheetId="5" r:id="rId11"/>
    <sheet name="caracterizacion por componentes" sheetId="11" r:id="rId12"/>
    <sheet name="medias y desvios" sheetId="13" r:id="rId13"/>
    <sheet name="Ranking" sheetId="15" r:id="rId14"/>
    <sheet name="rmlog" sheetId="21" r:id="rId15"/>
    <sheet name="rmlog2" sheetId="25" r:id="rId16"/>
    <sheet name="predicciones" sheetId="17" r:id="rId17"/>
  </sheets>
  <definedNames>
    <definedName name="_xlnm._FilterDatabase" localSheetId="3" hidden="1">grupo1!$A$1:$H$106</definedName>
    <definedName name="_xlnm._FilterDatabase" localSheetId="4" hidden="1">grupo2!$A$1:$H$42</definedName>
    <definedName name="_xlnm._FilterDatabase" localSheetId="5" hidden="1">grupo3!$A$1:$H$43</definedName>
    <definedName name="_xlnm._FilterDatabase" localSheetId="6" hidden="1">grupo4!$A$1:$H$87</definedName>
    <definedName name="_xlnm._FilterDatabase" localSheetId="7" hidden="1">grupo5!$A$1:$H$53</definedName>
    <definedName name="_xlnm._FilterDatabase" localSheetId="8" hidden="1">grupo6!$A$1:$H$35</definedName>
  </definedNames>
  <calcPr calcId="125725"/>
  <fileRecoveryPr repairLoad="1"/>
</workbook>
</file>

<file path=xl/calcChain.xml><?xml version="1.0" encoding="utf-8"?>
<calcChain xmlns="http://schemas.openxmlformats.org/spreadsheetml/2006/main">
  <c r="L33" i="17"/>
  <c r="L20"/>
  <c r="E39"/>
  <c r="F39"/>
  <c r="G39"/>
  <c r="H39"/>
  <c r="I39"/>
  <c r="D39"/>
  <c r="J34"/>
  <c r="Q34" s="1"/>
  <c r="J35"/>
  <c r="Q35" s="1"/>
  <c r="J36"/>
  <c r="Q36" s="1"/>
  <c r="J37"/>
  <c r="T37" s="1"/>
  <c r="J38"/>
  <c r="Q38" s="1"/>
  <c r="J33"/>
  <c r="Q33" s="1"/>
  <c r="F12"/>
  <c r="H12"/>
  <c r="L6"/>
  <c r="L7"/>
  <c r="J10"/>
  <c r="T10" s="1"/>
  <c r="J11"/>
  <c r="U11" s="1"/>
  <c r="D12"/>
  <c r="J20"/>
  <c r="R20" s="1"/>
  <c r="J21"/>
  <c r="J22"/>
  <c r="R22" s="1"/>
  <c r="J23"/>
  <c r="J24"/>
  <c r="R24" s="1"/>
  <c r="J25"/>
  <c r="D26"/>
  <c r="E26"/>
  <c r="F26"/>
  <c r="G26"/>
  <c r="H26"/>
  <c r="I26"/>
  <c r="G12"/>
  <c r="E12"/>
  <c r="J9"/>
  <c r="U9" s="1"/>
  <c r="J6"/>
  <c r="T6" s="1"/>
  <c r="G5" i="15"/>
  <c r="G6"/>
  <c r="G7"/>
  <c r="G8"/>
  <c r="G9"/>
  <c r="G10"/>
  <c r="I12" i="13"/>
  <c r="I13"/>
  <c r="I14"/>
  <c r="I15"/>
  <c r="I16"/>
  <c r="I17"/>
  <c r="J5" i="3"/>
  <c r="D13" s="1"/>
  <c r="J6"/>
  <c r="D14" s="1"/>
  <c r="J7"/>
  <c r="D15" s="1"/>
  <c r="J8"/>
  <c r="D16" s="1"/>
  <c r="J9"/>
  <c r="D17" s="1"/>
  <c r="J4"/>
  <c r="E12" s="1"/>
  <c r="D36" i="10"/>
  <c r="E36"/>
  <c r="F36"/>
  <c r="G36"/>
  <c r="H36"/>
  <c r="C36"/>
  <c r="D54" i="9"/>
  <c r="E54"/>
  <c r="F54"/>
  <c r="G54"/>
  <c r="H54"/>
  <c r="C54"/>
  <c r="D88" i="8"/>
  <c r="E88"/>
  <c r="F88"/>
  <c r="G88"/>
  <c r="H88"/>
  <c r="C88"/>
  <c r="D44" i="7"/>
  <c r="E44"/>
  <c r="F44"/>
  <c r="G44"/>
  <c r="H44"/>
  <c r="C44"/>
  <c r="D43" i="6"/>
  <c r="E43"/>
  <c r="F43"/>
  <c r="G43"/>
  <c r="H43"/>
  <c r="C43"/>
  <c r="D107" i="2"/>
  <c r="E107"/>
  <c r="F107"/>
  <c r="G107"/>
  <c r="H107"/>
  <c r="C107"/>
  <c r="U18" i="5"/>
  <c r="V18"/>
  <c r="W18"/>
  <c r="U14"/>
  <c r="V14"/>
  <c r="W14"/>
  <c r="U15"/>
  <c r="V15"/>
  <c r="W15"/>
  <c r="U16"/>
  <c r="V16"/>
  <c r="W16"/>
  <c r="U17"/>
  <c r="V17"/>
  <c r="W17"/>
  <c r="V13"/>
  <c r="W13"/>
  <c r="U13"/>
  <c r="M14"/>
  <c r="N14"/>
  <c r="O14"/>
  <c r="M15"/>
  <c r="N15"/>
  <c r="O15"/>
  <c r="M16"/>
  <c r="N16"/>
  <c r="O16"/>
  <c r="M17"/>
  <c r="N17"/>
  <c r="O17"/>
  <c r="M18"/>
  <c r="N18"/>
  <c r="O18"/>
  <c r="N13"/>
  <c r="O13"/>
  <c r="M13"/>
  <c r="G14"/>
  <c r="H14"/>
  <c r="G15"/>
  <c r="H15"/>
  <c r="G16"/>
  <c r="H16"/>
  <c r="G17"/>
  <c r="H17"/>
  <c r="G18"/>
  <c r="H18"/>
  <c r="H13"/>
  <c r="G13"/>
  <c r="B14"/>
  <c r="C14"/>
  <c r="B15"/>
  <c r="C15"/>
  <c r="B16"/>
  <c r="C16"/>
  <c r="B17"/>
  <c r="C17"/>
  <c r="B18"/>
  <c r="C18"/>
  <c r="C13"/>
  <c r="B13"/>
  <c r="J26" i="17" l="1"/>
  <c r="P14"/>
  <c r="R37"/>
  <c r="R35"/>
  <c r="R33"/>
  <c r="S14"/>
  <c r="T14"/>
  <c r="P35"/>
  <c r="T35"/>
  <c r="T33"/>
  <c r="Q26"/>
  <c r="L22"/>
  <c r="P33"/>
  <c r="P37"/>
  <c r="P34"/>
  <c r="T38"/>
  <c r="R38"/>
  <c r="U35"/>
  <c r="S35"/>
  <c r="T34"/>
  <c r="R34"/>
  <c r="U33"/>
  <c r="S33"/>
  <c r="L21"/>
  <c r="L23" s="1"/>
  <c r="P38"/>
  <c r="U38"/>
  <c r="S38"/>
  <c r="U34"/>
  <c r="S34"/>
  <c r="T36"/>
  <c r="R36"/>
  <c r="P36"/>
  <c r="U36"/>
  <c r="S36"/>
  <c r="J39"/>
  <c r="L34" s="1"/>
  <c r="L36" s="1"/>
  <c r="U37"/>
  <c r="S37"/>
  <c r="Q37"/>
  <c r="T26"/>
  <c r="R26"/>
  <c r="P26"/>
  <c r="U26"/>
  <c r="S26"/>
  <c r="I12"/>
  <c r="U14" s="1"/>
  <c r="J7"/>
  <c r="S7" s="1"/>
  <c r="J8"/>
  <c r="T8" s="1"/>
  <c r="V25"/>
  <c r="V23"/>
  <c r="V21"/>
  <c r="P20"/>
  <c r="P24"/>
  <c r="P22"/>
  <c r="U25"/>
  <c r="S25"/>
  <c r="Q25"/>
  <c r="T24"/>
  <c r="U23"/>
  <c r="S23"/>
  <c r="Q23"/>
  <c r="T22"/>
  <c r="U21"/>
  <c r="S21"/>
  <c r="Q21"/>
  <c r="T20"/>
  <c r="V24"/>
  <c r="V22"/>
  <c r="V20"/>
  <c r="P25"/>
  <c r="P23"/>
  <c r="P21"/>
  <c r="T25"/>
  <c r="R25"/>
  <c r="U24"/>
  <c r="S24"/>
  <c r="Q24"/>
  <c r="T23"/>
  <c r="R23"/>
  <c r="U22"/>
  <c r="S22"/>
  <c r="Q22"/>
  <c r="T21"/>
  <c r="R21"/>
  <c r="U20"/>
  <c r="S20"/>
  <c r="Q20"/>
  <c r="P9"/>
  <c r="P7"/>
  <c r="R9"/>
  <c r="P11"/>
  <c r="T11"/>
  <c r="T9"/>
  <c r="R11"/>
  <c r="Q6"/>
  <c r="S6"/>
  <c r="U6"/>
  <c r="Q8"/>
  <c r="Q10"/>
  <c r="S10"/>
  <c r="U10"/>
  <c r="P6"/>
  <c r="R6"/>
  <c r="Q9"/>
  <c r="S9"/>
  <c r="P10"/>
  <c r="R10"/>
  <c r="Q11"/>
  <c r="S11"/>
  <c r="F12" i="3"/>
  <c r="G17"/>
  <c r="E17"/>
  <c r="C17"/>
  <c r="G16"/>
  <c r="E16"/>
  <c r="C16"/>
  <c r="G15"/>
  <c r="E15"/>
  <c r="C15"/>
  <c r="G14"/>
  <c r="E14"/>
  <c r="C14"/>
  <c r="G13"/>
  <c r="E13"/>
  <c r="C13"/>
  <c r="H12"/>
  <c r="H17"/>
  <c r="F17"/>
  <c r="H16"/>
  <c r="F16"/>
  <c r="H15"/>
  <c r="F15"/>
  <c r="H14"/>
  <c r="F14"/>
  <c r="H13"/>
  <c r="F13"/>
  <c r="D12"/>
  <c r="C12"/>
  <c r="G12"/>
  <c r="V39" i="17" l="1"/>
  <c r="L35"/>
  <c r="R14"/>
  <c r="U7"/>
  <c r="Q14"/>
  <c r="R39"/>
  <c r="T39"/>
  <c r="P39"/>
  <c r="V35"/>
  <c r="V33"/>
  <c r="Q39"/>
  <c r="U39"/>
  <c r="V34"/>
  <c r="V36"/>
  <c r="V38"/>
  <c r="V37"/>
  <c r="S39"/>
  <c r="R8"/>
  <c r="Q7"/>
  <c r="R7"/>
  <c r="T7"/>
  <c r="J12"/>
  <c r="L9" s="1"/>
  <c r="L8" s="1"/>
  <c r="U8"/>
  <c r="P8"/>
  <c r="S8"/>
  <c r="V26"/>
  <c r="U12" l="1"/>
  <c r="V12"/>
  <c r="R12"/>
  <c r="V11"/>
  <c r="T12"/>
  <c r="V6"/>
  <c r="Q12"/>
  <c r="V10"/>
  <c r="V7"/>
  <c r="P12"/>
  <c r="S12"/>
  <c r="V8"/>
  <c r="V9"/>
</calcChain>
</file>

<file path=xl/sharedStrings.xml><?xml version="1.0" encoding="utf-8"?>
<sst xmlns="http://schemas.openxmlformats.org/spreadsheetml/2006/main" count="2211" uniqueCount="587">
  <si>
    <t>unidad</t>
  </si>
  <si>
    <t>udad_anio</t>
  </si>
  <si>
    <t>year</t>
  </si>
  <si>
    <t>loc</t>
  </si>
  <si>
    <t>sexo</t>
  </si>
  <si>
    <t>edad</t>
  </si>
  <si>
    <t>educ</t>
  </si>
  <si>
    <t>nombre</t>
  </si>
  <si>
    <t>jefe</t>
  </si>
  <si>
    <t>desemp</t>
  </si>
  <si>
    <t>size</t>
  </si>
  <si>
    <t>tparcial</t>
  </si>
  <si>
    <t>multiemp</t>
  </si>
  <si>
    <t>privado</t>
  </si>
  <si>
    <t>publico</t>
  </si>
  <si>
    <t>cpsl</t>
  </si>
  <si>
    <t>cpcl</t>
  </si>
  <si>
    <t>profytec</t>
  </si>
  <si>
    <t>oficina</t>
  </si>
  <si>
    <t>manual</t>
  </si>
  <si>
    <t>indust</t>
  </si>
  <si>
    <t>comercio</t>
  </si>
  <si>
    <t>sfinan</t>
  </si>
  <si>
    <t>sperson</t>
  </si>
  <si>
    <t>subemp</t>
  </si>
  <si>
    <t>precario</t>
  </si>
  <si>
    <t>ingreso</t>
  </si>
  <si>
    <t>grupos_agnes_single_5</t>
  </si>
  <si>
    <t>grupos_agnes_single_13</t>
  </si>
  <si>
    <t>grupos_agnes_complete_10</t>
  </si>
  <si>
    <t>grupos_agnes_complete_17</t>
  </si>
  <si>
    <t>grupos_agnes_complete_3</t>
  </si>
  <si>
    <t>grupos_agnes_complete_8</t>
  </si>
  <si>
    <t>grupos_agnes_average_3</t>
  </si>
  <si>
    <t>grupos_agnes_average_7</t>
  </si>
  <si>
    <t>grupos_agnes_average_13</t>
  </si>
  <si>
    <t>grupos_agnes_ward_3</t>
  </si>
  <si>
    <t>grupos_agnes_ward_4</t>
  </si>
  <si>
    <t>grupos_agnes_ward_5</t>
  </si>
  <si>
    <t>grupos_agnes_sing_cl_10</t>
  </si>
  <si>
    <t>grupos_agnes_mcl_9</t>
  </si>
  <si>
    <t>grupos_agnes_mal_10</t>
  </si>
  <si>
    <t>grupos_agnes_redu_cl_5</t>
  </si>
  <si>
    <t>grupos_agnes_redu_cl_6</t>
  </si>
  <si>
    <t>grupos_agnes_mah_redu_cl_6</t>
  </si>
  <si>
    <t>grupos_agnes_mah_redu_cl_12</t>
  </si>
  <si>
    <t>grupos_agnes_mah_redu_wa_6</t>
  </si>
  <si>
    <t>grupos_agnes</t>
  </si>
  <si>
    <t>ranking</t>
  </si>
  <si>
    <t>grupos_kmeans</t>
  </si>
  <si>
    <t>fanny_g1</t>
  </si>
  <si>
    <t>fanny_g2</t>
  </si>
  <si>
    <t>fanny_g3</t>
  </si>
  <si>
    <t>fanny_g4</t>
  </si>
  <si>
    <t>fanny_g5</t>
  </si>
  <si>
    <t>fanny_g6</t>
  </si>
  <si>
    <t>grupos_fanny</t>
  </si>
  <si>
    <t>u22</t>
  </si>
  <si>
    <t>IH211995</t>
  </si>
  <si>
    <t>I</t>
  </si>
  <si>
    <t>H</t>
  </si>
  <si>
    <t>IH21</t>
  </si>
  <si>
    <t>u32</t>
  </si>
  <si>
    <t>IM221995</t>
  </si>
  <si>
    <t>M</t>
  </si>
  <si>
    <t>IM22</t>
  </si>
  <si>
    <t>u29</t>
  </si>
  <si>
    <t>IM121995</t>
  </si>
  <si>
    <t>IM12</t>
  </si>
  <si>
    <t>u34</t>
  </si>
  <si>
    <t>IM311995</t>
  </si>
  <si>
    <t>IM31</t>
  </si>
  <si>
    <t>u25</t>
  </si>
  <si>
    <t>IH311995</t>
  </si>
  <si>
    <t>IH31</t>
  </si>
  <si>
    <t>u23</t>
  </si>
  <si>
    <t>IH221995</t>
  </si>
  <si>
    <t>IH22</t>
  </si>
  <si>
    <t>u21</t>
  </si>
  <si>
    <t>IH131995</t>
  </si>
  <si>
    <t>IH13</t>
  </si>
  <si>
    <t>u13</t>
  </si>
  <si>
    <t>MM211995</t>
  </si>
  <si>
    <t>MM21</t>
  </si>
  <si>
    <t>u28</t>
  </si>
  <si>
    <t>IM111995</t>
  </si>
  <si>
    <t>IM11</t>
  </si>
  <si>
    <t>u8</t>
  </si>
  <si>
    <t>MH321995</t>
  </si>
  <si>
    <t>MH32</t>
  </si>
  <si>
    <t>u27</t>
  </si>
  <si>
    <t>IH331995</t>
  </si>
  <si>
    <t>IH33</t>
  </si>
  <si>
    <t>u30</t>
  </si>
  <si>
    <t>IM131995</t>
  </si>
  <si>
    <t>IM13</t>
  </si>
  <si>
    <t>u6</t>
  </si>
  <si>
    <t>MH231995</t>
  </si>
  <si>
    <t>MH23</t>
  </si>
  <si>
    <t>u36</t>
  </si>
  <si>
    <t>IM331995</t>
  </si>
  <si>
    <t>IM33</t>
  </si>
  <si>
    <t>u14</t>
  </si>
  <si>
    <t>MM221995</t>
  </si>
  <si>
    <t>MM22</t>
  </si>
  <si>
    <t>u2</t>
  </si>
  <si>
    <t>MH121995</t>
  </si>
  <si>
    <t>MH12</t>
  </si>
  <si>
    <t>u10</t>
  </si>
  <si>
    <t>MM111995</t>
  </si>
  <si>
    <t>MM11</t>
  </si>
  <si>
    <t>u5</t>
  </si>
  <si>
    <t>MH221995</t>
  </si>
  <si>
    <t>MH22</t>
  </si>
  <si>
    <t>u35</t>
  </si>
  <si>
    <t>IM321995</t>
  </si>
  <si>
    <t>IM32</t>
  </si>
  <si>
    <t>u4</t>
  </si>
  <si>
    <t>MH211995</t>
  </si>
  <si>
    <t>MH21</t>
  </si>
  <si>
    <t>u1</t>
  </si>
  <si>
    <t>MH111995</t>
  </si>
  <si>
    <t>MH11</t>
  </si>
  <si>
    <t>u9</t>
  </si>
  <si>
    <t>MH331995</t>
  </si>
  <si>
    <t>MH33</t>
  </si>
  <si>
    <t>u17</t>
  </si>
  <si>
    <t>MM321995</t>
  </si>
  <si>
    <t>MM32</t>
  </si>
  <si>
    <t>u7</t>
  </si>
  <si>
    <t>MH311995</t>
  </si>
  <si>
    <t>MH31</t>
  </si>
  <si>
    <t>u16</t>
  </si>
  <si>
    <t>MM311995</t>
  </si>
  <si>
    <t>MM31</t>
  </si>
  <si>
    <t>u15</t>
  </si>
  <si>
    <t>MM231995</t>
  </si>
  <si>
    <t>MM23</t>
  </si>
  <si>
    <t>u11</t>
  </si>
  <si>
    <t>MM121995</t>
  </si>
  <si>
    <t>MM12</t>
  </si>
  <si>
    <t>u12</t>
  </si>
  <si>
    <t>MM131995</t>
  </si>
  <si>
    <t>MM13</t>
  </si>
  <si>
    <t>u19</t>
  </si>
  <si>
    <t>IH111995</t>
  </si>
  <si>
    <t>IH11</t>
  </si>
  <si>
    <t>u26</t>
  </si>
  <si>
    <t>IH321995</t>
  </si>
  <si>
    <t>IH32</t>
  </si>
  <si>
    <t>u3</t>
  </si>
  <si>
    <t>MH131995</t>
  </si>
  <si>
    <t>MH13</t>
  </si>
  <si>
    <t>u20</t>
  </si>
  <si>
    <t>IH121995</t>
  </si>
  <si>
    <t>IH12</t>
  </si>
  <si>
    <t>u18</t>
  </si>
  <si>
    <t>MM331995</t>
  </si>
  <si>
    <t>MM33</t>
  </si>
  <si>
    <t>u31</t>
  </si>
  <si>
    <t>IM211995</t>
  </si>
  <si>
    <t>IM21</t>
  </si>
  <si>
    <t>u24</t>
  </si>
  <si>
    <t>IH231995</t>
  </si>
  <si>
    <t>IH23</t>
  </si>
  <si>
    <t>u33</t>
  </si>
  <si>
    <t>IM231995</t>
  </si>
  <si>
    <t>IM23</t>
  </si>
  <si>
    <t>MH111996</t>
  </si>
  <si>
    <t>MM231996</t>
  </si>
  <si>
    <t>MH221996</t>
  </si>
  <si>
    <t>IH131996</t>
  </si>
  <si>
    <t>MH311996</t>
  </si>
  <si>
    <t>IM221996</t>
  </si>
  <si>
    <t>IM211996</t>
  </si>
  <si>
    <t>MH131996</t>
  </si>
  <si>
    <t>MM131996</t>
  </si>
  <si>
    <t>IM121996</t>
  </si>
  <si>
    <t>IH231996</t>
  </si>
  <si>
    <t>MM311996</t>
  </si>
  <si>
    <t>MH321996</t>
  </si>
  <si>
    <t>IH211996</t>
  </si>
  <si>
    <t>IM311996</t>
  </si>
  <si>
    <t>MM331996</t>
  </si>
  <si>
    <t>MM321996</t>
  </si>
  <si>
    <t>IM331996</t>
  </si>
  <si>
    <t>MM111996</t>
  </si>
  <si>
    <t>IM131996</t>
  </si>
  <si>
    <t>IH111996</t>
  </si>
  <si>
    <t>MH331996</t>
  </si>
  <si>
    <t>MH121996</t>
  </si>
  <si>
    <t>MM211996</t>
  </si>
  <si>
    <t>MH211996</t>
  </si>
  <si>
    <t>IM231996</t>
  </si>
  <si>
    <t>MH231996</t>
  </si>
  <si>
    <t>IH311996</t>
  </si>
  <si>
    <t>IH121996</t>
  </si>
  <si>
    <t>MM121996</t>
  </si>
  <si>
    <t>IM321996</t>
  </si>
  <si>
    <t>IH221996</t>
  </si>
  <si>
    <t>MM221996</t>
  </si>
  <si>
    <t>IH321996</t>
  </si>
  <si>
    <t>IH331996</t>
  </si>
  <si>
    <t>IM111996</t>
  </si>
  <si>
    <t>MH131997</t>
  </si>
  <si>
    <t>MH321997</t>
  </si>
  <si>
    <t>MM311997</t>
  </si>
  <si>
    <t>MM131997</t>
  </si>
  <si>
    <t>IM231997</t>
  </si>
  <si>
    <t>IH331997</t>
  </si>
  <si>
    <t>IH311997</t>
  </si>
  <si>
    <t>IM221997</t>
  </si>
  <si>
    <t>IM131997</t>
  </si>
  <si>
    <t>MM321997</t>
  </si>
  <si>
    <t>IM321997</t>
  </si>
  <si>
    <t>MH311997</t>
  </si>
  <si>
    <t>IH131997</t>
  </si>
  <si>
    <t>MH331997</t>
  </si>
  <si>
    <t>MM211997</t>
  </si>
  <si>
    <t>MH111997</t>
  </si>
  <si>
    <t>MM111997</t>
  </si>
  <si>
    <t>IH321997</t>
  </si>
  <si>
    <t>IH111997</t>
  </si>
  <si>
    <t>MH211997</t>
  </si>
  <si>
    <t>MM221997</t>
  </si>
  <si>
    <t>IM211997</t>
  </si>
  <si>
    <t>IM331997</t>
  </si>
  <si>
    <t>MH231997</t>
  </si>
  <si>
    <t>MM121997</t>
  </si>
  <si>
    <t>IM311997</t>
  </si>
  <si>
    <t>MM231997</t>
  </si>
  <si>
    <t>MH221997</t>
  </si>
  <si>
    <t>MH121997</t>
  </si>
  <si>
    <t>IH121997</t>
  </si>
  <si>
    <t>IH231997</t>
  </si>
  <si>
    <t>MM331997</t>
  </si>
  <si>
    <t>IM111997</t>
  </si>
  <si>
    <t>IH211997</t>
  </si>
  <si>
    <t>IH221997</t>
  </si>
  <si>
    <t>IM121997</t>
  </si>
  <si>
    <t>MH311998</t>
  </si>
  <si>
    <t>IM131998</t>
  </si>
  <si>
    <t>IM121998</t>
  </si>
  <si>
    <t>IM321998</t>
  </si>
  <si>
    <t>MM321998</t>
  </si>
  <si>
    <t>IH131998</t>
  </si>
  <si>
    <t>IM231998</t>
  </si>
  <si>
    <t>MH231998</t>
  </si>
  <si>
    <t>IM331998</t>
  </si>
  <si>
    <t>MH331998</t>
  </si>
  <si>
    <t>MM131998</t>
  </si>
  <si>
    <t>IM211998</t>
  </si>
  <si>
    <t>IM311998</t>
  </si>
  <si>
    <t>IH221998</t>
  </si>
  <si>
    <t>MM231998</t>
  </si>
  <si>
    <t>IH111998</t>
  </si>
  <si>
    <t>MM121998</t>
  </si>
  <si>
    <t>IH311998</t>
  </si>
  <si>
    <t>IH121998</t>
  </si>
  <si>
    <t>MM221998</t>
  </si>
  <si>
    <t>MM331998</t>
  </si>
  <si>
    <t>MH321998</t>
  </si>
  <si>
    <t>IM221998</t>
  </si>
  <si>
    <t>MH211998</t>
  </si>
  <si>
    <t>IM111998</t>
  </si>
  <si>
    <t>MH131998</t>
  </si>
  <si>
    <t>IH331998</t>
  </si>
  <si>
    <t>IH231998</t>
  </si>
  <si>
    <t>MM211998</t>
  </si>
  <si>
    <t>MH221998</t>
  </si>
  <si>
    <t>MH121998</t>
  </si>
  <si>
    <t>IH211998</t>
  </si>
  <si>
    <t>MH111998</t>
  </si>
  <si>
    <t>IH321998</t>
  </si>
  <si>
    <t>MM111998</t>
  </si>
  <si>
    <t>MM311998</t>
  </si>
  <si>
    <t>IH331999</t>
  </si>
  <si>
    <t>MM311999</t>
  </si>
  <si>
    <t>MH231999</t>
  </si>
  <si>
    <t>MH111999</t>
  </si>
  <si>
    <t>IH211999</t>
  </si>
  <si>
    <t>IM121999</t>
  </si>
  <si>
    <t>IM231999</t>
  </si>
  <si>
    <t>MM211999</t>
  </si>
  <si>
    <t>MH221999</t>
  </si>
  <si>
    <t>MH121999</t>
  </si>
  <si>
    <t>MM221999</t>
  </si>
  <si>
    <t>IM111999</t>
  </si>
  <si>
    <t>MM111999</t>
  </si>
  <si>
    <t>IM331999</t>
  </si>
  <si>
    <t>IM311999</t>
  </si>
  <si>
    <t>MH321999</t>
  </si>
  <si>
    <t>IH321999</t>
  </si>
  <si>
    <t>MH211999</t>
  </si>
  <si>
    <t>MM231999</t>
  </si>
  <si>
    <t>IM321999</t>
  </si>
  <si>
    <t>IH121999</t>
  </si>
  <si>
    <t>MM121999</t>
  </si>
  <si>
    <t>IM211999</t>
  </si>
  <si>
    <t>MM331999</t>
  </si>
  <si>
    <t>IH231999</t>
  </si>
  <si>
    <t>MH331999</t>
  </si>
  <si>
    <t>IM221999</t>
  </si>
  <si>
    <t>MM321999</t>
  </si>
  <si>
    <t>MM131999</t>
  </si>
  <si>
    <t>IH131999</t>
  </si>
  <si>
    <t>MH311999</t>
  </si>
  <si>
    <t>IH221999</t>
  </si>
  <si>
    <t>MH131999</t>
  </si>
  <si>
    <t>IH311999</t>
  </si>
  <si>
    <t>IM131999</t>
  </si>
  <si>
    <t>IH111999</t>
  </si>
  <si>
    <t>IM322000</t>
  </si>
  <si>
    <t>IH112000</t>
  </si>
  <si>
    <t>MH132000</t>
  </si>
  <si>
    <t>MM332000</t>
  </si>
  <si>
    <t>IH122000</t>
  </si>
  <si>
    <t>MH122000</t>
  </si>
  <si>
    <t>IH132000</t>
  </si>
  <si>
    <t>MM232000</t>
  </si>
  <si>
    <t>IH322000</t>
  </si>
  <si>
    <t>IH232000</t>
  </si>
  <si>
    <t>MH212000</t>
  </si>
  <si>
    <t>IH212000</t>
  </si>
  <si>
    <t>IM312000</t>
  </si>
  <si>
    <t>MM212000</t>
  </si>
  <si>
    <t>MM322000</t>
  </si>
  <si>
    <t>IM132000</t>
  </si>
  <si>
    <t>MH322000</t>
  </si>
  <si>
    <t>IM332000</t>
  </si>
  <si>
    <t>IM112000</t>
  </si>
  <si>
    <t>MH332000</t>
  </si>
  <si>
    <t>MM222000</t>
  </si>
  <si>
    <t>MH312000</t>
  </si>
  <si>
    <t>IH312000</t>
  </si>
  <si>
    <t>MM132000</t>
  </si>
  <si>
    <t>MM122000</t>
  </si>
  <si>
    <t>IM232000</t>
  </si>
  <si>
    <t>MM312000</t>
  </si>
  <si>
    <t>IH332000</t>
  </si>
  <si>
    <t>MH232000</t>
  </si>
  <si>
    <t>IH222000</t>
  </si>
  <si>
    <t>IM122000</t>
  </si>
  <si>
    <t>MH222000</t>
  </si>
  <si>
    <t>MH112000</t>
  </si>
  <si>
    <t>IM222000</t>
  </si>
  <si>
    <t>IM212000</t>
  </si>
  <si>
    <t>MM112000</t>
  </si>
  <si>
    <t>MH132001</t>
  </si>
  <si>
    <t>IM232001</t>
  </si>
  <si>
    <t>IH112001</t>
  </si>
  <si>
    <t>MM222001</t>
  </si>
  <si>
    <t>IH312001</t>
  </si>
  <si>
    <t>MM322001</t>
  </si>
  <si>
    <t>MH212001</t>
  </si>
  <si>
    <t>IH222001</t>
  </si>
  <si>
    <t>MH112001</t>
  </si>
  <si>
    <t>MM212001</t>
  </si>
  <si>
    <t>IH322001</t>
  </si>
  <si>
    <t>IM312001</t>
  </si>
  <si>
    <t>IM212001</t>
  </si>
  <si>
    <t>IH122001</t>
  </si>
  <si>
    <t>IH332001</t>
  </si>
  <si>
    <t>IM332001</t>
  </si>
  <si>
    <t>IM112001</t>
  </si>
  <si>
    <t>MH322001</t>
  </si>
  <si>
    <t>MH232001</t>
  </si>
  <si>
    <t>MM312001</t>
  </si>
  <si>
    <t>MM132001</t>
  </si>
  <si>
    <t>IM132001</t>
  </si>
  <si>
    <t>IH132001</t>
  </si>
  <si>
    <t>MH122001</t>
  </si>
  <si>
    <t>IH232001</t>
  </si>
  <si>
    <t>IM222001</t>
  </si>
  <si>
    <t>IM122001</t>
  </si>
  <si>
    <t>MH332001</t>
  </si>
  <si>
    <t>MM232001</t>
  </si>
  <si>
    <t>MH312001</t>
  </si>
  <si>
    <t>MH222001</t>
  </si>
  <si>
    <t>IM322001</t>
  </si>
  <si>
    <t>MM112001</t>
  </si>
  <si>
    <t>MM122001</t>
  </si>
  <si>
    <t>MM332001</t>
  </si>
  <si>
    <t>IH212001</t>
  </si>
  <si>
    <t>MH322002</t>
  </si>
  <si>
    <t>MH332002</t>
  </si>
  <si>
    <t>MH312002</t>
  </si>
  <si>
    <t>IH112002</t>
  </si>
  <si>
    <t>MH222002</t>
  </si>
  <si>
    <t>MH232002</t>
  </si>
  <si>
    <t>IM332002</t>
  </si>
  <si>
    <t>IH132002</t>
  </si>
  <si>
    <t>MH212002</t>
  </si>
  <si>
    <t>MM332002</t>
  </si>
  <si>
    <t>MH112002</t>
  </si>
  <si>
    <t>IH332002</t>
  </si>
  <si>
    <t>MM322002</t>
  </si>
  <si>
    <t>MM212002</t>
  </si>
  <si>
    <t>IH232002</t>
  </si>
  <si>
    <t>MM312002</t>
  </si>
  <si>
    <t>MM232002</t>
  </si>
  <si>
    <t>IM312002</t>
  </si>
  <si>
    <t>IM122002</t>
  </si>
  <si>
    <t>MM222002</t>
  </si>
  <si>
    <t>IM322002</t>
  </si>
  <si>
    <t>IM222002</t>
  </si>
  <si>
    <t>IM232002</t>
  </si>
  <si>
    <t>IH212002</t>
  </si>
  <si>
    <t>MM112002</t>
  </si>
  <si>
    <t>IH312002</t>
  </si>
  <si>
    <t>MH122002</t>
  </si>
  <si>
    <t>IH222002</t>
  </si>
  <si>
    <t>IM112002</t>
  </si>
  <si>
    <t>MM122002</t>
  </si>
  <si>
    <t>MH132002</t>
  </si>
  <si>
    <t>IM212002</t>
  </si>
  <si>
    <t>IM132002</t>
  </si>
  <si>
    <t>MM132002</t>
  </si>
  <si>
    <t>IH122002</t>
  </si>
  <si>
    <t>IH322002</t>
  </si>
  <si>
    <t>IM212003</t>
  </si>
  <si>
    <t>IH312003</t>
  </si>
  <si>
    <t>IM232003</t>
  </si>
  <si>
    <t>MH322003</t>
  </si>
  <si>
    <t>MM122003</t>
  </si>
  <si>
    <t>IH322003</t>
  </si>
  <si>
    <t>IH122003</t>
  </si>
  <si>
    <t>IM132003</t>
  </si>
  <si>
    <t>MM232003</t>
  </si>
  <si>
    <t>MH212003</t>
  </si>
  <si>
    <t>MM332003</t>
  </si>
  <si>
    <t>IM122003</t>
  </si>
  <si>
    <t>IM222003</t>
  </si>
  <si>
    <t>MH132003</t>
  </si>
  <si>
    <t>MH312003</t>
  </si>
  <si>
    <t>IH112003</t>
  </si>
  <si>
    <t>IH132003</t>
  </si>
  <si>
    <t>MM222003</t>
  </si>
  <si>
    <t>MM132003</t>
  </si>
  <si>
    <t>MH332003</t>
  </si>
  <si>
    <t>MM212003</t>
  </si>
  <si>
    <t>MM112003</t>
  </si>
  <si>
    <t>MM312003</t>
  </si>
  <si>
    <t>IH232003</t>
  </si>
  <si>
    <t>MM322003</t>
  </si>
  <si>
    <t>IH332003</t>
  </si>
  <si>
    <t>IM332003</t>
  </si>
  <si>
    <t>IH212003</t>
  </si>
  <si>
    <t>IM112003</t>
  </si>
  <si>
    <t>IM312003</t>
  </si>
  <si>
    <t>IM322003</t>
  </si>
  <si>
    <t>MH112003</t>
  </si>
  <si>
    <t>IH222003</t>
  </si>
  <si>
    <t>MH232003</t>
  </si>
  <si>
    <t>MH222003</t>
  </si>
  <si>
    <t>MH122003</t>
  </si>
  <si>
    <t>IH332004</t>
  </si>
  <si>
    <t>MH332004</t>
  </si>
  <si>
    <t>MH132004</t>
  </si>
  <si>
    <t>MM322004</t>
  </si>
  <si>
    <t>MH322004</t>
  </si>
  <si>
    <t>IM122004</t>
  </si>
  <si>
    <t>MM312004</t>
  </si>
  <si>
    <t>MH122004</t>
  </si>
  <si>
    <t>IH212004</t>
  </si>
  <si>
    <t>MM212004</t>
  </si>
  <si>
    <t>IH132004</t>
  </si>
  <si>
    <t>IM112004</t>
  </si>
  <si>
    <t>MM222004</t>
  </si>
  <si>
    <t>MM112004</t>
  </si>
  <si>
    <t>MM232004</t>
  </si>
  <si>
    <t>MH112004</t>
  </si>
  <si>
    <t>IM322004</t>
  </si>
  <si>
    <t>MM122004</t>
  </si>
  <si>
    <t>IH112004</t>
  </si>
  <si>
    <t>IM332004</t>
  </si>
  <si>
    <t>MH212004</t>
  </si>
  <si>
    <t>IH312004</t>
  </si>
  <si>
    <t>IM132004</t>
  </si>
  <si>
    <t>IH232004</t>
  </si>
  <si>
    <t>IH322004</t>
  </si>
  <si>
    <t>IM212004</t>
  </si>
  <si>
    <t>MH222004</t>
  </si>
  <si>
    <t>IH222004</t>
  </si>
  <si>
    <t>MM132004</t>
  </si>
  <si>
    <t>IM312004</t>
  </si>
  <si>
    <t>IM222004</t>
  </si>
  <si>
    <t>MH232004</t>
  </si>
  <si>
    <t>MH312004</t>
  </si>
  <si>
    <t>IH122004</t>
  </si>
  <si>
    <t>IM232004</t>
  </si>
  <si>
    <t>MM332004</t>
  </si>
  <si>
    <t>obs</t>
  </si>
  <si>
    <t>Grupo</t>
  </si>
  <si>
    <t>Interior</t>
  </si>
  <si>
    <t>Montevideo</t>
  </si>
  <si>
    <t>Hombres</t>
  </si>
  <si>
    <t>Mujeres</t>
  </si>
  <si>
    <t>20 a 29</t>
  </si>
  <si>
    <t>30 a 49</t>
  </si>
  <si>
    <t>50 o más</t>
  </si>
  <si>
    <t>Localidad</t>
  </si>
  <si>
    <t>Sexo</t>
  </si>
  <si>
    <t>Rango etario</t>
  </si>
  <si>
    <t>Nivel educativo</t>
  </si>
  <si>
    <t>Secundario</t>
  </si>
  <si>
    <t>Terciario</t>
  </si>
  <si>
    <t>Primario</t>
  </si>
  <si>
    <t>Rótulos de fila</t>
  </si>
  <si>
    <t>Total general</t>
  </si>
  <si>
    <t>Montevide</t>
  </si>
  <si>
    <t>Edad1</t>
  </si>
  <si>
    <t>Edad2</t>
  </si>
  <si>
    <t>Edad3</t>
  </si>
  <si>
    <t>Educ1</t>
  </si>
  <si>
    <t>Educ2</t>
  </si>
  <si>
    <t>Educ3</t>
  </si>
  <si>
    <t>Composición de los grupos</t>
  </si>
  <si>
    <t>Promedio</t>
  </si>
  <si>
    <t>Promedio de coeficientes de pertenencia (Fuzzy Sets) por grupos</t>
  </si>
  <si>
    <t>Grupo 1</t>
  </si>
  <si>
    <t>Grupo 2</t>
  </si>
  <si>
    <t>Grupo 3</t>
  </si>
  <si>
    <t>Grupo 4</t>
  </si>
  <si>
    <t>Grupo 5</t>
  </si>
  <si>
    <t>Grupo 6</t>
  </si>
  <si>
    <t>max</t>
  </si>
  <si>
    <t>Total</t>
  </si>
  <si>
    <t>Grupos</t>
  </si>
  <si>
    <t>Valores Predichos</t>
  </si>
  <si>
    <t>Desempleo</t>
  </si>
  <si>
    <t>Precariedad</t>
  </si>
  <si>
    <t>Subempleo</t>
  </si>
  <si>
    <t>Multiempleo</t>
  </si>
  <si>
    <t>T. Parcial</t>
  </si>
  <si>
    <t>Desvíos por grupo</t>
  </si>
  <si>
    <t>Medias por grupo</t>
  </si>
  <si>
    <t>Posición</t>
  </si>
  <si>
    <t>Suma</t>
  </si>
  <si>
    <t>Ranking</t>
  </si>
  <si>
    <t>** Según criterio INE. Incluye a los asalariados en el sector privado que no están protegidos por el sistema de seguridad social, asó como a las personas que se encuentran buscando otros trabajo para sustituir al actual en razón de que el mismo es poco estable o porque son trabajadores familiares no remunerados</t>
  </si>
  <si>
    <t>* Según criterio INE. Corresponde a personas que desempeñan su actividad a tiempo parcia de forma involuntaria. Incluye subempleo por insuficiencia de horas trabajadas, y subempleo por insuficiencia de volumen de trabajo. Se considera trabajador a tiempo parcial a aquel que trabaja menos de 40 horas semanales.</t>
  </si>
  <si>
    <t xml:space="preserve">% de personas que trabajan en servicios personales </t>
  </si>
  <si>
    <t>% de personas que trabajan en el comercio</t>
  </si>
  <si>
    <t>% de personas que trabajan en la industria</t>
  </si>
  <si>
    <t>Rama del establecimiento</t>
  </si>
  <si>
    <t xml:space="preserve">% de empleados manuales </t>
  </si>
  <si>
    <t xml:space="preserve"> % de empleados de oficina</t>
  </si>
  <si>
    <t>% de profesionales y técnicos</t>
  </si>
  <si>
    <t>Condición de ocupación</t>
  </si>
  <si>
    <t>% de por cuenta propia con local</t>
  </si>
  <si>
    <t>% de trabajadores por cuenta propia sin local</t>
  </si>
  <si>
    <t>% de trabajadores en el sector público</t>
  </si>
  <si>
    <t>% de trabajadores del sector privado</t>
  </si>
  <si>
    <t>Categoría de ocupación</t>
  </si>
  <si>
    <t>% de trabajadores precarios</t>
  </si>
  <si>
    <t>preacario**</t>
  </si>
  <si>
    <t>% de trabajadores subempleados</t>
  </si>
  <si>
    <t>subemp*</t>
  </si>
  <si>
    <t>% de personas con dos o más empleos</t>
  </si>
  <si>
    <t xml:space="preserve"> % de personas que trabajan menos de 35 horas por semana y que no buscan otro trabajo</t>
  </si>
  <si>
    <t>% de personas desempleadas</t>
  </si>
  <si>
    <t>Situación de empleo</t>
  </si>
  <si>
    <t>Mediana del ingreso total proveniente de remuneraciones del trabajo</t>
  </si>
  <si>
    <t>% de personas que trabajan en establecimientos con menos de 5 personas</t>
  </si>
  <si>
    <t>% de jefes de hogar</t>
  </si>
  <si>
    <t>Variables referentes al hogar</t>
  </si>
  <si>
    <t>Descripción</t>
  </si>
  <si>
    <t>Clase</t>
  </si>
  <si>
    <t>Variable</t>
  </si>
  <si>
    <t>AD de reclasificación</t>
  </si>
  <si>
    <t>AD por componentes</t>
  </si>
  <si>
    <t>AD por variables explicativas</t>
  </si>
  <si>
    <t>(Intercept)</t>
  </si>
  <si>
    <t>AIC</t>
  </si>
  <si>
    <t>Intercept</t>
  </si>
  <si>
    <t>&lt;nonw&gt;</t>
  </si>
  <si>
    <t>BIC</t>
  </si>
  <si>
    <t>Coeficientes estimados</t>
  </si>
  <si>
    <t>Significación global</t>
  </si>
  <si>
    <t xml:space="preserve">p-values </t>
  </si>
  <si>
    <t>Significación individual</t>
  </si>
  <si>
    <t>&lt;none&gt;</t>
  </si>
  <si>
    <t>-</t>
  </si>
  <si>
    <t>+</t>
  </si>
  <si>
    <t>Significación individual (p-valores)</t>
  </si>
  <si>
    <t>% de personas que trabajan en servicios financieros, y a empresas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</si>
</sst>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00000"/>
    <numFmt numFmtId="165" formatCode="0.000"/>
    <numFmt numFmtId="166" formatCode="0.0%"/>
    <numFmt numFmtId="167" formatCode="0.0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auto="1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</cellStyleXfs>
  <cellXfs count="2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 applyAlignment="1">
      <alignment horizontal="center"/>
    </xf>
    <xf numFmtId="10" fontId="0" fillId="0" borderId="0" xfId="2" applyNumberFormat="1" applyFont="1"/>
    <xf numFmtId="0" fontId="16" fillId="33" borderId="14" xfId="0" applyFont="1" applyFill="1" applyBorder="1" applyAlignment="1">
      <alignment horizontal="center"/>
    </xf>
    <xf numFmtId="0" fontId="16" fillId="33" borderId="16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10" fontId="0" fillId="33" borderId="13" xfId="2" applyNumberFormat="1" applyFont="1" applyFill="1" applyBorder="1" applyAlignment="1">
      <alignment horizontal="center"/>
    </xf>
    <xf numFmtId="10" fontId="0" fillId="33" borderId="15" xfId="2" applyNumberFormat="1" applyFont="1" applyFill="1" applyBorder="1" applyAlignment="1">
      <alignment horizontal="center"/>
    </xf>
    <xf numFmtId="10" fontId="0" fillId="33" borderId="0" xfId="2" applyNumberFormat="1" applyFont="1" applyFill="1" applyAlignment="1">
      <alignment horizontal="center"/>
    </xf>
    <xf numFmtId="0" fontId="0" fillId="33" borderId="0" xfId="0" applyFill="1"/>
    <xf numFmtId="10" fontId="0" fillId="33" borderId="0" xfId="2" applyNumberFormat="1" applyFont="1" applyFill="1" applyBorder="1" applyAlignment="1">
      <alignment horizontal="center"/>
    </xf>
    <xf numFmtId="10" fontId="0" fillId="33" borderId="21" xfId="2" applyNumberFormat="1" applyFont="1" applyFill="1" applyBorder="1" applyAlignment="1">
      <alignment horizontal="center"/>
    </xf>
    <xf numFmtId="164" fontId="0" fillId="33" borderId="0" xfId="1" applyNumberFormat="1" applyFont="1" applyFill="1" applyBorder="1" applyAlignment="1">
      <alignment horizontal="center" vertical="center"/>
    </xf>
    <xf numFmtId="164" fontId="0" fillId="33" borderId="0" xfId="0" applyNumberFormat="1" applyFill="1"/>
    <xf numFmtId="10" fontId="16" fillId="33" borderId="20" xfId="2" applyNumberFormat="1" applyFont="1" applyFill="1" applyBorder="1" applyAlignment="1">
      <alignment horizontal="center"/>
    </xf>
    <xf numFmtId="10" fontId="16" fillId="33" borderId="11" xfId="2" applyNumberFormat="1" applyFont="1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2" fontId="0" fillId="33" borderId="0" xfId="0" applyNumberFormat="1" applyFill="1" applyAlignment="1">
      <alignment horizontal="center"/>
    </xf>
    <xf numFmtId="0" fontId="16" fillId="33" borderId="11" xfId="0" applyFont="1" applyFill="1" applyBorder="1"/>
    <xf numFmtId="0" fontId="16" fillId="33" borderId="12" xfId="0" applyFont="1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18" fillId="0" borderId="0" xfId="0" applyFont="1" applyAlignment="1">
      <alignment vertical="center"/>
    </xf>
    <xf numFmtId="0" fontId="0" fillId="33" borderId="23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16" fillId="37" borderId="24" xfId="0" applyFont="1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5" borderId="25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16" fillId="37" borderId="27" xfId="0" applyFont="1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16" fillId="0" borderId="24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0" fillId="33" borderId="29" xfId="0" applyFill="1" applyBorder="1" applyAlignment="1">
      <alignment horizontal="center" vertical="center"/>
    </xf>
    <xf numFmtId="0" fontId="16" fillId="37" borderId="23" xfId="0" applyFont="1" applyFill="1" applyBorder="1" applyAlignment="1">
      <alignment horizontal="center" vertical="center"/>
    </xf>
    <xf numFmtId="0" fontId="16" fillId="37" borderId="19" xfId="0" applyFont="1" applyFill="1" applyBorder="1" applyAlignment="1">
      <alignment horizontal="center" vertical="center"/>
    </xf>
    <xf numFmtId="0" fontId="16" fillId="37" borderId="18" xfId="0" applyFont="1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16" fillId="0" borderId="29" xfId="0" applyFon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17" fillId="38" borderId="0" xfId="0" applyNumberFormat="1" applyFont="1" applyFill="1" applyBorder="1" applyAlignment="1">
      <alignment horizontal="center"/>
    </xf>
    <xf numFmtId="165" fontId="0" fillId="33" borderId="0" xfId="0" applyNumberFormat="1" applyFont="1" applyFill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165" fontId="0" fillId="35" borderId="0" xfId="0" applyNumberFormat="1" applyFont="1" applyFill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16" fillId="0" borderId="25" xfId="0" applyFont="1" applyBorder="1"/>
    <xf numFmtId="0" fontId="16" fillId="0" borderId="30" xfId="0" applyFont="1" applyBorder="1"/>
    <xf numFmtId="0" fontId="16" fillId="0" borderId="23" xfId="0" applyFont="1" applyBorder="1"/>
    <xf numFmtId="0" fontId="0" fillId="33" borderId="0" xfId="0" applyFill="1" applyAlignment="1">
      <alignment horizontal="center" vertical="center"/>
    </xf>
    <xf numFmtId="0" fontId="18" fillId="0" borderId="0" xfId="0" applyFont="1"/>
    <xf numFmtId="0" fontId="20" fillId="33" borderId="26" xfId="0" applyFont="1" applyFill="1" applyBorder="1" applyAlignment="1">
      <alignment horizontal="center" vertical="center"/>
    </xf>
    <xf numFmtId="0" fontId="16" fillId="33" borderId="0" xfId="0" applyFont="1" applyFill="1"/>
    <xf numFmtId="0" fontId="0" fillId="40" borderId="0" xfId="0" applyFill="1" applyAlignment="1">
      <alignment horizontal="center"/>
    </xf>
    <xf numFmtId="1" fontId="0" fillId="33" borderId="31" xfId="0" applyNumberFormat="1" applyFill="1" applyBorder="1" applyAlignment="1">
      <alignment horizontal="center"/>
    </xf>
    <xf numFmtId="0" fontId="0" fillId="33" borderId="0" xfId="0" applyFont="1" applyFill="1" applyAlignment="1">
      <alignment horizontal="center"/>
    </xf>
    <xf numFmtId="1" fontId="0" fillId="33" borderId="0" xfId="0" applyNumberFormat="1" applyFont="1" applyFill="1" applyBorder="1" applyAlignment="1">
      <alignment horizontal="center"/>
    </xf>
    <xf numFmtId="0" fontId="16" fillId="40" borderId="10" xfId="0" applyFont="1" applyFill="1" applyBorder="1" applyAlignment="1">
      <alignment horizontal="center"/>
    </xf>
    <xf numFmtId="0" fontId="16" fillId="33" borderId="32" xfId="0" applyFont="1" applyFill="1" applyBorder="1" applyAlignment="1">
      <alignment horizontal="center"/>
    </xf>
    <xf numFmtId="0" fontId="21" fillId="0" borderId="0" xfId="44"/>
    <xf numFmtId="0" fontId="21" fillId="33" borderId="0" xfId="44" applyFill="1"/>
    <xf numFmtId="0" fontId="22" fillId="33" borderId="33" xfId="44" applyFont="1" applyFill="1" applyBorder="1" applyAlignment="1">
      <alignment horizontal="center" vertical="center" wrapText="1"/>
    </xf>
    <xf numFmtId="0" fontId="21" fillId="33" borderId="33" xfId="44" applyFill="1" applyBorder="1" applyAlignment="1">
      <alignment horizontal="center" vertical="center" wrapText="1"/>
    </xf>
    <xf numFmtId="0" fontId="23" fillId="33" borderId="33" xfId="44" applyFont="1" applyFill="1" applyBorder="1" applyAlignment="1">
      <alignment horizontal="center" vertical="center" wrapText="1"/>
    </xf>
    <xf numFmtId="0" fontId="22" fillId="33" borderId="0" xfId="44" applyFont="1" applyFill="1" applyBorder="1" applyAlignment="1">
      <alignment horizontal="center" vertical="center" wrapText="1"/>
    </xf>
    <xf numFmtId="0" fontId="21" fillId="33" borderId="0" xfId="44" applyFill="1" applyBorder="1" applyAlignment="1">
      <alignment horizontal="center" vertical="center" wrapText="1"/>
    </xf>
    <xf numFmtId="0" fontId="23" fillId="33" borderId="0" xfId="44" applyFont="1" applyFill="1" applyBorder="1" applyAlignment="1">
      <alignment horizontal="center" vertical="center" wrapText="1"/>
    </xf>
    <xf numFmtId="0" fontId="22" fillId="33" borderId="34" xfId="44" applyFont="1" applyFill="1" applyBorder="1" applyAlignment="1">
      <alignment horizontal="center" vertical="center" wrapText="1"/>
    </xf>
    <xf numFmtId="0" fontId="21" fillId="33" borderId="34" xfId="44" applyFill="1" applyBorder="1" applyAlignment="1">
      <alignment horizontal="center" vertical="center" wrapText="1"/>
    </xf>
    <xf numFmtId="0" fontId="23" fillId="33" borderId="34" xfId="44" applyFont="1" applyFill="1" applyBorder="1" applyAlignment="1">
      <alignment horizontal="center" vertical="center" wrapText="1"/>
    </xf>
    <xf numFmtId="0" fontId="22" fillId="33" borderId="35" xfId="44" applyFont="1" applyFill="1" applyBorder="1" applyAlignment="1">
      <alignment horizontal="center" vertical="center" wrapText="1"/>
    </xf>
    <xf numFmtId="0" fontId="21" fillId="33" borderId="35" xfId="44" applyFill="1" applyBorder="1" applyAlignment="1">
      <alignment horizontal="center" vertical="center" wrapText="1"/>
    </xf>
    <xf numFmtId="0" fontId="23" fillId="33" borderId="35" xfId="44" applyFont="1" applyFill="1" applyBorder="1" applyAlignment="1">
      <alignment horizontal="center" vertical="center" wrapText="1"/>
    </xf>
    <xf numFmtId="0" fontId="24" fillId="34" borderId="19" xfId="44" applyFont="1" applyFill="1" applyBorder="1" applyAlignment="1">
      <alignment horizontal="center" vertical="center"/>
    </xf>
    <xf numFmtId="0" fontId="24" fillId="34" borderId="18" xfId="44" applyFont="1" applyFill="1" applyBorder="1" applyAlignment="1">
      <alignment horizontal="center" vertical="center"/>
    </xf>
    <xf numFmtId="0" fontId="25" fillId="34" borderId="17" xfId="44" applyFont="1" applyFill="1" applyBorder="1"/>
    <xf numFmtId="0" fontId="0" fillId="36" borderId="0" xfId="2" applyNumberFormat="1" applyFont="1" applyFill="1" applyBorder="1" applyAlignment="1">
      <alignment horizontal="center" vertical="center"/>
    </xf>
    <xf numFmtId="166" fontId="0" fillId="35" borderId="0" xfId="2" applyNumberFormat="1" applyFont="1" applyFill="1" applyBorder="1" applyAlignment="1">
      <alignment horizontal="center" vertical="center"/>
    </xf>
    <xf numFmtId="166" fontId="0" fillId="33" borderId="0" xfId="2" applyNumberFormat="1" applyFont="1" applyFill="1" applyBorder="1" applyAlignment="1">
      <alignment horizontal="center" vertical="center"/>
    </xf>
    <xf numFmtId="166" fontId="0" fillId="33" borderId="28" xfId="2" applyNumberFormat="1" applyFont="1" applyFill="1" applyBorder="1" applyAlignment="1">
      <alignment horizontal="center" vertical="center"/>
    </xf>
    <xf numFmtId="166" fontId="0" fillId="33" borderId="29" xfId="2" applyNumberFormat="1" applyFont="1" applyFill="1" applyBorder="1" applyAlignment="1">
      <alignment horizontal="center" vertical="center"/>
    </xf>
    <xf numFmtId="166" fontId="0" fillId="33" borderId="27" xfId="2" applyNumberFormat="1" applyFont="1" applyFill="1" applyBorder="1" applyAlignment="1">
      <alignment horizontal="center" vertical="center"/>
    </xf>
    <xf numFmtId="166" fontId="0" fillId="36" borderId="0" xfId="2" applyNumberFormat="1" applyFont="1" applyFill="1" applyBorder="1" applyAlignment="1">
      <alignment horizontal="center" vertical="center"/>
    </xf>
    <xf numFmtId="166" fontId="0" fillId="33" borderId="26" xfId="2" applyNumberFormat="1" applyFont="1" applyFill="1" applyBorder="1" applyAlignment="1">
      <alignment horizontal="center" vertical="center"/>
    </xf>
    <xf numFmtId="166" fontId="0" fillId="35" borderId="25" xfId="2" applyNumberFormat="1" applyFont="1" applyFill="1" applyBorder="1" applyAlignment="1">
      <alignment horizontal="center" vertical="center"/>
    </xf>
    <xf numFmtId="166" fontId="0" fillId="33" borderId="24" xfId="2" applyNumberFormat="1" applyFont="1" applyFill="1" applyBorder="1" applyAlignment="1">
      <alignment horizontal="center" vertical="center"/>
    </xf>
    <xf numFmtId="166" fontId="0" fillId="33" borderId="18" xfId="2" applyNumberFormat="1" applyFont="1" applyFill="1" applyBorder="1" applyAlignment="1">
      <alignment horizontal="center" vertical="center"/>
    </xf>
    <xf numFmtId="166" fontId="0" fillId="35" borderId="23" xfId="2" applyNumberFormat="1" applyFont="1" applyFill="1" applyBorder="1" applyAlignment="1">
      <alignment horizontal="center" vertical="center"/>
    </xf>
    <xf numFmtId="166" fontId="0" fillId="0" borderId="0" xfId="2" applyNumberFormat="1" applyFont="1" applyFill="1" applyBorder="1" applyAlignment="1">
      <alignment horizontal="center" vertical="center"/>
    </xf>
    <xf numFmtId="9" fontId="0" fillId="33" borderId="0" xfId="2" applyFont="1" applyFill="1"/>
    <xf numFmtId="10" fontId="0" fillId="33" borderId="0" xfId="2" applyNumberFormat="1" applyFont="1" applyFill="1"/>
    <xf numFmtId="10" fontId="0" fillId="33" borderId="0" xfId="2" applyNumberFormat="1" applyFont="1" applyFill="1" applyBorder="1" applyAlignment="1"/>
    <xf numFmtId="165" fontId="0" fillId="33" borderId="0" xfId="0" applyNumberFormat="1" applyFill="1" applyBorder="1" applyAlignment="1">
      <alignment horizontal="center" vertical="center"/>
    </xf>
    <xf numFmtId="165" fontId="0" fillId="33" borderId="36" xfId="0" applyNumberFormat="1" applyFill="1" applyBorder="1" applyAlignment="1">
      <alignment horizontal="center" vertical="center"/>
    </xf>
    <xf numFmtId="0" fontId="16" fillId="37" borderId="29" xfId="0" applyFont="1" applyFill="1" applyBorder="1" applyAlignment="1">
      <alignment horizontal="center"/>
    </xf>
    <xf numFmtId="0" fontId="16" fillId="37" borderId="27" xfId="0" applyFont="1" applyFill="1" applyBorder="1" applyAlignment="1">
      <alignment horizontal="center"/>
    </xf>
    <xf numFmtId="0" fontId="16" fillId="37" borderId="24" xfId="0" applyFont="1" applyFill="1" applyBorder="1" applyAlignment="1">
      <alignment horizontal="center"/>
    </xf>
    <xf numFmtId="0" fontId="0" fillId="33" borderId="0" xfId="0" applyFill="1" applyAlignment="1">
      <alignment horizontal="center"/>
    </xf>
    <xf numFmtId="0" fontId="19" fillId="33" borderId="37" xfId="0" applyFont="1" applyFill="1" applyBorder="1" applyAlignment="1">
      <alignment horizontal="center" vertical="center"/>
    </xf>
    <xf numFmtId="0" fontId="0" fillId="33" borderId="28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165" fontId="0" fillId="33" borderId="38" xfId="0" applyNumberFormat="1" applyFill="1" applyBorder="1" applyAlignment="1">
      <alignment horizontal="center" vertical="center"/>
    </xf>
    <xf numFmtId="165" fontId="0" fillId="33" borderId="28" xfId="0" applyNumberFormat="1" applyFill="1" applyBorder="1" applyAlignment="1">
      <alignment horizontal="center" vertical="center"/>
    </xf>
    <xf numFmtId="165" fontId="0" fillId="33" borderId="39" xfId="0" applyNumberFormat="1" applyFill="1" applyBorder="1" applyAlignment="1">
      <alignment horizontal="center" vertical="center"/>
    </xf>
    <xf numFmtId="165" fontId="0" fillId="33" borderId="26" xfId="0" applyNumberFormat="1" applyFill="1" applyBorder="1" applyAlignment="1">
      <alignment horizontal="center" vertical="center"/>
    </xf>
    <xf numFmtId="165" fontId="0" fillId="33" borderId="40" xfId="0" applyNumberFormat="1" applyFill="1" applyBorder="1" applyAlignment="1">
      <alignment horizontal="center" vertical="center"/>
    </xf>
    <xf numFmtId="165" fontId="0" fillId="33" borderId="25" xfId="0" applyNumberFormat="1" applyFill="1" applyBorder="1" applyAlignment="1">
      <alignment horizontal="center" vertical="center"/>
    </xf>
    <xf numFmtId="0" fontId="16" fillId="37" borderId="38" xfId="0" applyFont="1" applyFill="1" applyBorder="1" applyAlignment="1">
      <alignment horizontal="center" vertical="center"/>
    </xf>
    <xf numFmtId="0" fontId="16" fillId="37" borderId="0" xfId="0" applyFont="1" applyFill="1" applyBorder="1" applyAlignment="1">
      <alignment horizontal="center" vertical="center"/>
    </xf>
    <xf numFmtId="0" fontId="16" fillId="37" borderId="36" xfId="0" applyFont="1" applyFill="1" applyBorder="1" applyAlignment="1">
      <alignment horizontal="center" vertical="center"/>
    </xf>
    <xf numFmtId="0" fontId="16" fillId="37" borderId="28" xfId="0" applyFont="1" applyFill="1" applyBorder="1" applyAlignment="1">
      <alignment horizontal="center" vertical="center"/>
    </xf>
    <xf numFmtId="165" fontId="0" fillId="33" borderId="41" xfId="0" applyNumberFormat="1" applyFill="1" applyBorder="1" applyAlignment="1">
      <alignment horizontal="center" vertical="center"/>
    </xf>
    <xf numFmtId="165" fontId="0" fillId="33" borderId="35" xfId="0" applyNumberFormat="1" applyFill="1" applyBorder="1" applyAlignment="1">
      <alignment horizontal="center" vertical="center"/>
    </xf>
    <xf numFmtId="165" fontId="0" fillId="33" borderId="42" xfId="0" applyNumberFormat="1" applyFill="1" applyBorder="1" applyAlignment="1">
      <alignment horizontal="center" vertical="center"/>
    </xf>
    <xf numFmtId="165" fontId="0" fillId="33" borderId="37" xfId="0" applyNumberFormat="1" applyFill="1" applyBorder="1" applyAlignment="1">
      <alignment horizontal="center" vertical="center"/>
    </xf>
    <xf numFmtId="0" fontId="16" fillId="37" borderId="35" xfId="0" applyFont="1" applyFill="1" applyBorder="1" applyAlignment="1">
      <alignment horizontal="center" vertical="center"/>
    </xf>
    <xf numFmtId="0" fontId="16" fillId="37" borderId="26" xfId="0" applyFont="1" applyFill="1" applyBorder="1" applyAlignment="1">
      <alignment horizontal="center" vertical="center"/>
    </xf>
    <xf numFmtId="0" fontId="16" fillId="37" borderId="19" xfId="0" applyFont="1" applyFill="1" applyBorder="1" applyAlignment="1">
      <alignment horizontal="center"/>
    </xf>
    <xf numFmtId="0" fontId="16" fillId="37" borderId="19" xfId="0" applyFont="1" applyFill="1" applyBorder="1" applyAlignment="1">
      <alignment horizontal="center" vertical="center"/>
    </xf>
    <xf numFmtId="0" fontId="16" fillId="37" borderId="29" xfId="0" applyFont="1" applyFill="1" applyBorder="1" applyAlignment="1">
      <alignment horizontal="center" vertical="center"/>
    </xf>
    <xf numFmtId="0" fontId="20" fillId="37" borderId="24" xfId="0" applyFont="1" applyFill="1" applyBorder="1" applyAlignment="1">
      <alignment horizontal="center" vertical="center"/>
    </xf>
    <xf numFmtId="0" fontId="20" fillId="37" borderId="19" xfId="0" applyFont="1" applyFill="1" applyBorder="1" applyAlignment="1">
      <alignment horizontal="center" vertical="center"/>
    </xf>
    <xf numFmtId="0" fontId="18" fillId="33" borderId="0" xfId="0" applyFont="1" applyFill="1"/>
    <xf numFmtId="0" fontId="26" fillId="37" borderId="43" xfId="0" applyFont="1" applyFill="1" applyBorder="1"/>
    <xf numFmtId="0" fontId="16" fillId="37" borderId="37" xfId="0" applyFont="1" applyFill="1" applyBorder="1"/>
    <xf numFmtId="0" fontId="26" fillId="37" borderId="44" xfId="0" applyFont="1" applyFill="1" applyBorder="1"/>
    <xf numFmtId="0" fontId="16" fillId="37" borderId="28" xfId="0" applyFont="1" applyFill="1" applyBorder="1"/>
    <xf numFmtId="0" fontId="26" fillId="37" borderId="45" xfId="0" applyFont="1" applyFill="1" applyBorder="1"/>
    <xf numFmtId="0" fontId="16" fillId="37" borderId="25" xfId="0" applyFont="1" applyFill="1" applyBorder="1"/>
    <xf numFmtId="0" fontId="0" fillId="33" borderId="37" xfId="0" applyFill="1" applyBorder="1" applyAlignment="1">
      <alignment horizontal="center"/>
    </xf>
    <xf numFmtId="0" fontId="16" fillId="37" borderId="43" xfId="0" applyFont="1" applyFill="1" applyBorder="1" applyAlignment="1">
      <alignment horizontal="center" vertical="center"/>
    </xf>
    <xf numFmtId="0" fontId="16" fillId="37" borderId="44" xfId="0" applyFont="1" applyFill="1" applyBorder="1" applyAlignment="1">
      <alignment horizontal="center" vertical="center"/>
    </xf>
    <xf numFmtId="0" fontId="16" fillId="37" borderId="45" xfId="0" applyFont="1" applyFill="1" applyBorder="1" applyAlignment="1">
      <alignment horizontal="center" vertical="center"/>
    </xf>
    <xf numFmtId="0" fontId="16" fillId="37" borderId="37" xfId="0" applyFont="1" applyFill="1" applyBorder="1" applyAlignment="1">
      <alignment horizontal="left" vertical="center"/>
    </xf>
    <xf numFmtId="0" fontId="16" fillId="37" borderId="28" xfId="0" applyFont="1" applyFill="1" applyBorder="1" applyAlignment="1">
      <alignment horizontal="left" vertical="center"/>
    </xf>
    <xf numFmtId="0" fontId="16" fillId="37" borderId="25" xfId="0" applyFont="1" applyFill="1" applyBorder="1" applyAlignment="1">
      <alignment horizontal="left" vertical="center"/>
    </xf>
    <xf numFmtId="0" fontId="18" fillId="41" borderId="0" xfId="0" applyFont="1" applyFill="1" applyAlignment="1">
      <alignment horizontal="left" vertical="top"/>
    </xf>
    <xf numFmtId="0" fontId="18" fillId="41" borderId="0" xfId="0" applyFont="1" applyFill="1" applyAlignment="1">
      <alignment horizontal="left" vertical="top" wrapText="1"/>
    </xf>
    <xf numFmtId="0" fontId="27" fillId="41" borderId="0" xfId="0" applyFont="1" applyFill="1" applyAlignment="1">
      <alignment horizontal="left" vertical="top" wrapText="1"/>
    </xf>
    <xf numFmtId="167" fontId="0" fillId="33" borderId="37" xfId="0" applyNumberFormat="1" applyFont="1" applyFill="1" applyBorder="1" applyAlignment="1">
      <alignment horizontal="center" vertical="center"/>
    </xf>
    <xf numFmtId="167" fontId="0" fillId="33" borderId="28" xfId="0" applyNumberFormat="1" applyFont="1" applyFill="1" applyBorder="1" applyAlignment="1">
      <alignment horizontal="center" vertical="center"/>
    </xf>
    <xf numFmtId="167" fontId="19" fillId="33" borderId="25" xfId="0" applyNumberFormat="1" applyFont="1" applyFill="1" applyBorder="1" applyAlignment="1">
      <alignment horizontal="center" vertical="center"/>
    </xf>
    <xf numFmtId="0" fontId="20" fillId="37" borderId="46" xfId="0" applyFont="1" applyFill="1" applyBorder="1" applyAlignment="1">
      <alignment horizontal="center" vertical="center"/>
    </xf>
    <xf numFmtId="167" fontId="0" fillId="33" borderId="41" xfId="0" applyNumberFormat="1" applyFont="1" applyFill="1" applyBorder="1" applyAlignment="1">
      <alignment horizontal="center" vertical="center"/>
    </xf>
    <xf numFmtId="167" fontId="0" fillId="33" borderId="38" xfId="0" applyNumberFormat="1" applyFont="1" applyFill="1" applyBorder="1" applyAlignment="1">
      <alignment horizontal="center" vertical="center"/>
    </xf>
    <xf numFmtId="167" fontId="19" fillId="33" borderId="39" xfId="0" applyNumberFormat="1" applyFont="1" applyFill="1" applyBorder="1" applyAlignment="1">
      <alignment horizontal="center" vertical="center"/>
    </xf>
    <xf numFmtId="0" fontId="20" fillId="37" borderId="47" xfId="0" applyFont="1" applyFill="1" applyBorder="1" applyAlignment="1">
      <alignment horizontal="center" vertical="center"/>
    </xf>
    <xf numFmtId="167" fontId="0" fillId="33" borderId="42" xfId="0" applyNumberFormat="1" applyFont="1" applyFill="1" applyBorder="1" applyAlignment="1">
      <alignment horizontal="center" vertical="center"/>
    </xf>
    <xf numFmtId="167" fontId="0" fillId="33" borderId="36" xfId="0" applyNumberFormat="1" applyFont="1" applyFill="1" applyBorder="1" applyAlignment="1">
      <alignment horizontal="center" vertical="center"/>
    </xf>
    <xf numFmtId="167" fontId="19" fillId="33" borderId="40" xfId="0" applyNumberFormat="1" applyFont="1" applyFill="1" applyBorder="1" applyAlignment="1">
      <alignment horizontal="center" vertical="center"/>
    </xf>
    <xf numFmtId="0" fontId="16" fillId="37" borderId="46" xfId="0" applyFont="1" applyFill="1" applyBorder="1" applyAlignment="1">
      <alignment horizontal="center"/>
    </xf>
    <xf numFmtId="0" fontId="0" fillId="33" borderId="41" xfId="0" applyFill="1" applyBorder="1" applyAlignment="1">
      <alignment horizontal="center"/>
    </xf>
    <xf numFmtId="0" fontId="0" fillId="33" borderId="38" xfId="0" applyFill="1" applyBorder="1" applyAlignment="1">
      <alignment horizontal="center"/>
    </xf>
    <xf numFmtId="0" fontId="0" fillId="33" borderId="39" xfId="0" applyFill="1" applyBorder="1" applyAlignment="1">
      <alignment horizontal="center"/>
    </xf>
    <xf numFmtId="0" fontId="16" fillId="37" borderId="46" xfId="0" applyFont="1" applyFill="1" applyBorder="1" applyAlignment="1">
      <alignment horizontal="center" vertical="center"/>
    </xf>
    <xf numFmtId="0" fontId="16" fillId="37" borderId="47" xfId="0" applyFont="1" applyFill="1" applyBorder="1" applyAlignment="1">
      <alignment horizontal="center" vertical="center"/>
    </xf>
    <xf numFmtId="165" fontId="0" fillId="33" borderId="41" xfId="0" applyNumberFormat="1" applyFont="1" applyFill="1" applyBorder="1" applyAlignment="1">
      <alignment horizontal="center" vertical="center"/>
    </xf>
    <xf numFmtId="165" fontId="0" fillId="33" borderId="42" xfId="0" applyNumberFormat="1" applyFont="1" applyFill="1" applyBorder="1" applyAlignment="1">
      <alignment horizontal="center" vertical="center"/>
    </xf>
    <xf numFmtId="165" fontId="0" fillId="33" borderId="37" xfId="0" applyNumberFormat="1" applyFont="1" applyFill="1" applyBorder="1" applyAlignment="1">
      <alignment horizontal="center" vertical="center"/>
    </xf>
    <xf numFmtId="165" fontId="0" fillId="33" borderId="38" xfId="0" applyNumberFormat="1" applyFont="1" applyFill="1" applyBorder="1" applyAlignment="1">
      <alignment horizontal="center" vertical="center"/>
    </xf>
    <xf numFmtId="165" fontId="0" fillId="33" borderId="36" xfId="0" applyNumberFormat="1" applyFont="1" applyFill="1" applyBorder="1" applyAlignment="1">
      <alignment horizontal="center" vertical="center"/>
    </xf>
    <xf numFmtId="165" fontId="0" fillId="33" borderId="28" xfId="0" applyNumberFormat="1" applyFont="1" applyFill="1" applyBorder="1" applyAlignment="1">
      <alignment horizontal="center" vertical="center"/>
    </xf>
    <xf numFmtId="165" fontId="19" fillId="33" borderId="39" xfId="0" applyNumberFormat="1" applyFont="1" applyFill="1" applyBorder="1" applyAlignment="1">
      <alignment horizontal="center" vertical="center"/>
    </xf>
    <xf numFmtId="165" fontId="19" fillId="33" borderId="40" xfId="0" applyNumberFormat="1" applyFont="1" applyFill="1" applyBorder="1" applyAlignment="1">
      <alignment horizontal="center" vertical="center"/>
    </xf>
    <xf numFmtId="165" fontId="19" fillId="33" borderId="25" xfId="0" applyNumberFormat="1" applyFont="1" applyFill="1" applyBorder="1" applyAlignment="1">
      <alignment horizontal="center" vertical="center"/>
    </xf>
    <xf numFmtId="0" fontId="21" fillId="33" borderId="0" xfId="44" applyFill="1" applyAlignment="1">
      <alignment horizontal="center" vertical="center" wrapText="1"/>
    </xf>
    <xf numFmtId="0" fontId="21" fillId="33" borderId="35" xfId="44" applyFill="1" applyBorder="1" applyAlignment="1">
      <alignment horizontal="center" vertical="center" wrapText="1"/>
    </xf>
    <xf numFmtId="0" fontId="21" fillId="33" borderId="0" xfId="44" applyFill="1" applyBorder="1" applyAlignment="1">
      <alignment horizontal="center" vertical="center" wrapText="1"/>
    </xf>
    <xf numFmtId="0" fontId="21" fillId="33" borderId="33" xfId="44" applyFill="1" applyBorder="1" applyAlignment="1">
      <alignment horizontal="center" vertical="center" wrapText="1"/>
    </xf>
    <xf numFmtId="0" fontId="21" fillId="33" borderId="34" xfId="44" applyFill="1" applyBorder="1" applyAlignment="1">
      <alignment horizontal="center" vertical="center" wrapText="1"/>
    </xf>
    <xf numFmtId="10" fontId="13" fillId="34" borderId="17" xfId="2" applyNumberFormat="1" applyFont="1" applyFill="1" applyBorder="1" applyAlignment="1">
      <alignment horizontal="center"/>
    </xf>
    <xf numFmtId="10" fontId="13" fillId="34" borderId="18" xfId="2" applyNumberFormat="1" applyFont="1" applyFill="1" applyBorder="1" applyAlignment="1">
      <alignment horizontal="center"/>
    </xf>
    <xf numFmtId="10" fontId="13" fillId="34" borderId="19" xfId="2" applyNumberFormat="1" applyFont="1" applyFill="1" applyBorder="1" applyAlignment="1">
      <alignment horizontal="center"/>
    </xf>
    <xf numFmtId="0" fontId="13" fillId="34" borderId="0" xfId="0" applyFont="1" applyFill="1" applyAlignment="1">
      <alignment horizontal="center" vertical="center"/>
    </xf>
    <xf numFmtId="0" fontId="16" fillId="33" borderId="13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11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9" borderId="17" xfId="0" applyFont="1" applyFill="1" applyBorder="1" applyAlignment="1">
      <alignment horizontal="center"/>
    </xf>
    <xf numFmtId="0" fontId="16" fillId="39" borderId="18" xfId="0" applyFont="1" applyFill="1" applyBorder="1" applyAlignment="1">
      <alignment horizontal="center"/>
    </xf>
    <xf numFmtId="0" fontId="16" fillId="39" borderId="19" xfId="0" applyFont="1" applyFill="1" applyBorder="1" applyAlignment="1">
      <alignment horizontal="center"/>
    </xf>
    <xf numFmtId="0" fontId="13" fillId="34" borderId="0" xfId="0" applyFont="1" applyFill="1" applyBorder="1" applyAlignment="1">
      <alignment horizontal="center"/>
    </xf>
    <xf numFmtId="0" fontId="13" fillId="34" borderId="17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28" xfId="0" applyFont="1" applyFill="1" applyBorder="1" applyAlignment="1">
      <alignment horizontal="center"/>
    </xf>
    <xf numFmtId="0" fontId="13" fillId="34" borderId="29" xfId="0" applyFont="1" applyFill="1" applyBorder="1" applyAlignment="1">
      <alignment horizontal="center" vertical="center" textRotation="90"/>
    </xf>
    <xf numFmtId="0" fontId="13" fillId="34" borderId="27" xfId="0" applyFont="1" applyFill="1" applyBorder="1" applyAlignment="1">
      <alignment horizontal="center" vertical="center" textRotation="90"/>
    </xf>
    <xf numFmtId="0" fontId="13" fillId="34" borderId="24" xfId="0" applyFont="1" applyFill="1" applyBorder="1" applyAlignment="1">
      <alignment horizontal="center" vertical="center" textRotation="90"/>
    </xf>
    <xf numFmtId="0" fontId="13" fillId="34" borderId="17" xfId="0" applyFont="1" applyFill="1" applyBorder="1" applyAlignment="1">
      <alignment horizontal="center" vertic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4" borderId="44" xfId="0" applyFont="1" applyFill="1" applyBorder="1" applyAlignment="1">
      <alignment horizontal="center"/>
    </xf>
    <xf numFmtId="0" fontId="16" fillId="37" borderId="17" xfId="0" applyFont="1" applyFill="1" applyBorder="1" applyAlignment="1">
      <alignment horizontal="center"/>
    </xf>
    <xf numFmtId="0" fontId="16" fillId="37" borderId="18" xfId="0" applyFont="1" applyFill="1" applyBorder="1" applyAlignment="1">
      <alignment horizontal="center"/>
    </xf>
    <xf numFmtId="0" fontId="16" fillId="37" borderId="19" xfId="0" applyFont="1" applyFill="1" applyBorder="1" applyAlignment="1">
      <alignment horizontal="center"/>
    </xf>
    <xf numFmtId="0" fontId="16" fillId="37" borderId="17" xfId="0" applyFont="1" applyFill="1" applyBorder="1" applyAlignment="1">
      <alignment horizontal="center" vertical="center"/>
    </xf>
    <xf numFmtId="0" fontId="16" fillId="37" borderId="19" xfId="0" applyFont="1" applyFill="1" applyBorder="1" applyAlignment="1">
      <alignment horizontal="center" vertical="center"/>
    </xf>
  </cellXfs>
  <cellStyles count="45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a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rmal 2" xfId="44"/>
    <cellStyle name="Notas" xfId="17" builtinId="10" customBuiltin="1"/>
    <cellStyle name="Porcentual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otal" xfId="19" builtinId="25" customBuiltin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bgColor rgb="FFECE840"/>
        </patternFill>
      </fill>
    </dxf>
    <dxf>
      <font>
        <condense val="0"/>
        <extend val="0"/>
        <color rgb="FF9C0006"/>
      </font>
      <fill>
        <patternFill>
          <bgColor rgb="FFECE840"/>
        </patternFill>
      </fill>
    </dxf>
    <dxf>
      <font>
        <color theme="6" tint="-0.499984740745262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zoomScale="85" zoomScaleNormal="85" workbookViewId="0">
      <selection activeCell="F13" sqref="F13:F16"/>
    </sheetView>
  </sheetViews>
  <sheetFormatPr baseColWidth="10" defaultRowHeight="15.75"/>
  <cols>
    <col min="1" max="2" width="11.42578125" style="70"/>
    <col min="3" max="3" width="3.85546875" style="70" bestFit="1" customWidth="1"/>
    <col min="4" max="4" width="13.85546875" style="70" customWidth="1"/>
    <col min="5" max="5" width="3" style="70" customWidth="1"/>
    <col min="6" max="6" width="19" style="70" customWidth="1"/>
    <col min="7" max="7" width="3.140625" style="70" customWidth="1"/>
    <col min="8" max="8" width="59.28515625" style="70" bestFit="1" customWidth="1"/>
    <col min="9" max="16384" width="11.42578125" style="70"/>
  </cols>
  <sheetData>
    <row r="1" spans="1:10">
      <c r="A1" s="71"/>
      <c r="B1" s="71"/>
      <c r="C1" s="71"/>
      <c r="D1" s="71"/>
      <c r="E1" s="71"/>
      <c r="F1" s="71"/>
      <c r="G1" s="71"/>
      <c r="H1" s="71"/>
      <c r="I1" s="71"/>
      <c r="J1" s="71"/>
    </row>
    <row r="2" spans="1:10">
      <c r="A2" s="71"/>
      <c r="B2" s="71"/>
      <c r="C2" s="71"/>
      <c r="D2" s="71"/>
      <c r="E2" s="71"/>
      <c r="F2" s="71"/>
      <c r="G2" s="71"/>
      <c r="H2" s="71"/>
      <c r="I2" s="71"/>
      <c r="J2" s="71"/>
    </row>
    <row r="3" spans="1:10" ht="16.5" thickBot="1">
      <c r="A3" s="71"/>
      <c r="B3" s="71"/>
      <c r="C3" s="71"/>
      <c r="D3" s="71"/>
      <c r="E3" s="71"/>
      <c r="F3" s="71"/>
      <c r="G3" s="71"/>
      <c r="H3" s="71"/>
      <c r="I3" s="71"/>
      <c r="J3" s="71"/>
    </row>
    <row r="4" spans="1:10" ht="16.5" thickBot="1">
      <c r="A4" s="71"/>
      <c r="B4" s="71"/>
      <c r="C4" s="86"/>
      <c r="D4" s="85" t="s">
        <v>569</v>
      </c>
      <c r="E4" s="85"/>
      <c r="F4" s="85" t="s">
        <v>568</v>
      </c>
      <c r="G4" s="85"/>
      <c r="H4" s="84" t="s">
        <v>567</v>
      </c>
      <c r="I4" s="71"/>
      <c r="J4" s="71"/>
    </row>
    <row r="5" spans="1:10">
      <c r="A5" s="71"/>
      <c r="B5" s="71"/>
      <c r="C5" s="82">
        <v>1</v>
      </c>
      <c r="D5" s="83" t="s">
        <v>8</v>
      </c>
      <c r="E5" s="83"/>
      <c r="F5" s="177" t="s">
        <v>566</v>
      </c>
      <c r="G5" s="82"/>
      <c r="H5" s="81" t="s">
        <v>565</v>
      </c>
      <c r="I5" s="71"/>
      <c r="J5" s="71"/>
    </row>
    <row r="6" spans="1:10" ht="31.5">
      <c r="A6" s="71"/>
      <c r="B6" s="71"/>
      <c r="C6" s="76">
        <v>2</v>
      </c>
      <c r="D6" s="77" t="s">
        <v>10</v>
      </c>
      <c r="E6" s="77"/>
      <c r="F6" s="178"/>
      <c r="G6" s="76"/>
      <c r="H6" s="75" t="s">
        <v>564</v>
      </c>
      <c r="I6" s="71"/>
      <c r="J6" s="71"/>
    </row>
    <row r="7" spans="1:10" ht="32.25" thickBot="1">
      <c r="A7" s="71"/>
      <c r="B7" s="71"/>
      <c r="C7" s="73">
        <v>3</v>
      </c>
      <c r="D7" s="74" t="s">
        <v>26</v>
      </c>
      <c r="E7" s="74"/>
      <c r="F7" s="179"/>
      <c r="G7" s="73"/>
      <c r="H7" s="72" t="s">
        <v>563</v>
      </c>
      <c r="I7" s="71"/>
      <c r="J7" s="71"/>
    </row>
    <row r="8" spans="1:10" ht="16.5" thickTop="1">
      <c r="A8" s="71"/>
      <c r="B8" s="71"/>
      <c r="C8" s="79">
        <v>4</v>
      </c>
      <c r="D8" s="80" t="s">
        <v>9</v>
      </c>
      <c r="E8" s="80"/>
      <c r="F8" s="180" t="s">
        <v>562</v>
      </c>
      <c r="G8" s="79"/>
      <c r="H8" s="78" t="s">
        <v>561</v>
      </c>
      <c r="I8" s="71"/>
      <c r="J8" s="71"/>
    </row>
    <row r="9" spans="1:10" ht="31.5">
      <c r="A9" s="71"/>
      <c r="B9" s="71"/>
      <c r="C9" s="76">
        <v>5</v>
      </c>
      <c r="D9" s="77" t="s">
        <v>11</v>
      </c>
      <c r="E9" s="77"/>
      <c r="F9" s="178"/>
      <c r="G9" s="76"/>
      <c r="H9" s="75" t="s">
        <v>560</v>
      </c>
      <c r="I9" s="71"/>
      <c r="J9" s="71"/>
    </row>
    <row r="10" spans="1:10">
      <c r="A10" s="71"/>
      <c r="B10" s="71"/>
      <c r="C10" s="76">
        <v>6</v>
      </c>
      <c r="D10" s="77" t="s">
        <v>12</v>
      </c>
      <c r="E10" s="77"/>
      <c r="F10" s="178"/>
      <c r="G10" s="76"/>
      <c r="H10" s="75" t="s">
        <v>559</v>
      </c>
      <c r="I10" s="71"/>
      <c r="J10" s="71"/>
    </row>
    <row r="11" spans="1:10">
      <c r="A11" s="71"/>
      <c r="B11" s="71"/>
      <c r="C11" s="76">
        <v>7</v>
      </c>
      <c r="D11" s="77" t="s">
        <v>558</v>
      </c>
      <c r="E11" s="77"/>
      <c r="F11" s="178"/>
      <c r="G11" s="76"/>
      <c r="H11" s="75" t="s">
        <v>557</v>
      </c>
      <c r="I11" s="71"/>
      <c r="J11" s="71"/>
    </row>
    <row r="12" spans="1:10" ht="16.5" thickBot="1">
      <c r="A12" s="71"/>
      <c r="B12" s="71"/>
      <c r="C12" s="73">
        <v>8</v>
      </c>
      <c r="D12" s="74" t="s">
        <v>556</v>
      </c>
      <c r="E12" s="74"/>
      <c r="F12" s="179"/>
      <c r="G12" s="73"/>
      <c r="H12" s="72" t="s">
        <v>555</v>
      </c>
      <c r="I12" s="71"/>
      <c r="J12" s="71"/>
    </row>
    <row r="13" spans="1:10" ht="16.5" thickTop="1">
      <c r="A13" s="71"/>
      <c r="B13" s="71"/>
      <c r="C13" s="79">
        <v>9</v>
      </c>
      <c r="D13" s="80" t="s">
        <v>13</v>
      </c>
      <c r="E13" s="80"/>
      <c r="F13" s="180" t="s">
        <v>554</v>
      </c>
      <c r="G13" s="79"/>
      <c r="H13" s="78" t="s">
        <v>553</v>
      </c>
      <c r="I13" s="71"/>
      <c r="J13" s="71"/>
    </row>
    <row r="14" spans="1:10">
      <c r="A14" s="71"/>
      <c r="B14" s="71"/>
      <c r="C14" s="76">
        <v>10</v>
      </c>
      <c r="D14" s="77" t="s">
        <v>14</v>
      </c>
      <c r="E14" s="77"/>
      <c r="F14" s="178"/>
      <c r="G14" s="76"/>
      <c r="H14" s="75" t="s">
        <v>552</v>
      </c>
      <c r="I14" s="71"/>
      <c r="J14" s="71"/>
    </row>
    <row r="15" spans="1:10">
      <c r="A15" s="71"/>
      <c r="B15" s="71"/>
      <c r="C15" s="76">
        <v>11</v>
      </c>
      <c r="D15" s="77" t="s">
        <v>15</v>
      </c>
      <c r="E15" s="77"/>
      <c r="F15" s="178"/>
      <c r="G15" s="76"/>
      <c r="H15" s="75" t="s">
        <v>551</v>
      </c>
      <c r="I15" s="71"/>
      <c r="J15" s="71"/>
    </row>
    <row r="16" spans="1:10" ht="16.5" thickBot="1">
      <c r="A16" s="71"/>
      <c r="B16" s="71"/>
      <c r="C16" s="73">
        <v>12</v>
      </c>
      <c r="D16" s="74" t="s">
        <v>16</v>
      </c>
      <c r="E16" s="74"/>
      <c r="F16" s="179"/>
      <c r="G16" s="73"/>
      <c r="H16" s="72" t="s">
        <v>550</v>
      </c>
      <c r="I16" s="71"/>
      <c r="J16" s="71"/>
    </row>
    <row r="17" spans="1:10" ht="16.5" thickTop="1">
      <c r="A17" s="71"/>
      <c r="B17" s="71"/>
      <c r="C17" s="79">
        <v>13</v>
      </c>
      <c r="D17" s="80" t="s">
        <v>17</v>
      </c>
      <c r="E17" s="80"/>
      <c r="F17" s="180" t="s">
        <v>549</v>
      </c>
      <c r="G17" s="79"/>
      <c r="H17" s="78" t="s">
        <v>548</v>
      </c>
      <c r="I17" s="71"/>
      <c r="J17" s="71"/>
    </row>
    <row r="18" spans="1:10">
      <c r="A18" s="71"/>
      <c r="B18" s="71"/>
      <c r="C18" s="76">
        <v>14</v>
      </c>
      <c r="D18" s="77" t="s">
        <v>18</v>
      </c>
      <c r="E18" s="77"/>
      <c r="F18" s="178"/>
      <c r="G18" s="76"/>
      <c r="H18" s="75" t="s">
        <v>547</v>
      </c>
      <c r="I18" s="71"/>
      <c r="J18" s="71"/>
    </row>
    <row r="19" spans="1:10" ht="16.5" thickBot="1">
      <c r="A19" s="71"/>
      <c r="B19" s="71"/>
      <c r="C19" s="73">
        <v>15</v>
      </c>
      <c r="D19" s="74" t="s">
        <v>19</v>
      </c>
      <c r="E19" s="74"/>
      <c r="F19" s="179"/>
      <c r="G19" s="73"/>
      <c r="H19" s="72" t="s">
        <v>546</v>
      </c>
      <c r="I19" s="71"/>
      <c r="J19" s="71"/>
    </row>
    <row r="20" spans="1:10" ht="16.5" thickTop="1">
      <c r="A20" s="71"/>
      <c r="B20" s="71"/>
      <c r="C20" s="79">
        <v>16</v>
      </c>
      <c r="D20" s="80" t="s">
        <v>20</v>
      </c>
      <c r="E20" s="80"/>
      <c r="F20" s="180" t="s">
        <v>545</v>
      </c>
      <c r="G20" s="79"/>
      <c r="H20" s="78" t="s">
        <v>544</v>
      </c>
      <c r="I20" s="71"/>
      <c r="J20" s="71"/>
    </row>
    <row r="21" spans="1:10">
      <c r="A21" s="71"/>
      <c r="B21" s="71"/>
      <c r="C21" s="76">
        <v>17</v>
      </c>
      <c r="D21" s="77" t="s">
        <v>21</v>
      </c>
      <c r="E21" s="77"/>
      <c r="F21" s="178"/>
      <c r="G21" s="76"/>
      <c r="H21" s="75" t="s">
        <v>543</v>
      </c>
      <c r="I21" s="71"/>
      <c r="J21" s="71"/>
    </row>
    <row r="22" spans="1:10" ht="31.5">
      <c r="A22" s="71"/>
      <c r="B22" s="71"/>
      <c r="C22" s="76">
        <v>18</v>
      </c>
      <c r="D22" s="77" t="s">
        <v>22</v>
      </c>
      <c r="E22" s="77"/>
      <c r="F22" s="178"/>
      <c r="G22" s="76"/>
      <c r="H22" s="75" t="s">
        <v>586</v>
      </c>
      <c r="I22" s="71"/>
      <c r="J22" s="71"/>
    </row>
    <row r="23" spans="1:10" ht="16.5" thickBot="1">
      <c r="A23" s="71"/>
      <c r="B23" s="71"/>
      <c r="C23" s="73">
        <v>19</v>
      </c>
      <c r="D23" s="74" t="s">
        <v>23</v>
      </c>
      <c r="E23" s="74"/>
      <c r="F23" s="179"/>
      <c r="G23" s="73"/>
      <c r="H23" s="72" t="s">
        <v>542</v>
      </c>
      <c r="I23" s="71"/>
      <c r="J23" s="71"/>
    </row>
    <row r="24" spans="1:10" ht="16.5" thickTop="1">
      <c r="A24" s="71"/>
      <c r="B24" s="71"/>
      <c r="C24" s="71"/>
      <c r="D24" s="71"/>
      <c r="E24" s="71"/>
      <c r="F24" s="71"/>
      <c r="G24" s="71"/>
      <c r="H24" s="71"/>
      <c r="I24" s="71"/>
      <c r="J24" s="71"/>
    </row>
    <row r="25" spans="1:10" ht="66" customHeight="1">
      <c r="A25" s="71"/>
      <c r="B25" s="71"/>
      <c r="C25" s="176" t="s">
        <v>541</v>
      </c>
      <c r="D25" s="176"/>
      <c r="E25" s="176"/>
      <c r="F25" s="176"/>
      <c r="G25" s="176"/>
      <c r="H25" s="176"/>
      <c r="I25" s="71"/>
      <c r="J25" s="71"/>
    </row>
    <row r="26" spans="1:10" ht="69" customHeight="1">
      <c r="A26" s="71"/>
      <c r="B26" s="71"/>
      <c r="C26" s="176" t="s">
        <v>540</v>
      </c>
      <c r="D26" s="176"/>
      <c r="E26" s="176"/>
      <c r="F26" s="176"/>
      <c r="G26" s="176"/>
      <c r="H26" s="176"/>
      <c r="I26" s="71"/>
      <c r="J26" s="71"/>
    </row>
  </sheetData>
  <mergeCells count="7">
    <mergeCell ref="C25:H25"/>
    <mergeCell ref="C26:H26"/>
    <mergeCell ref="F5:F7"/>
    <mergeCell ref="F8:F12"/>
    <mergeCell ref="F13:F16"/>
    <mergeCell ref="F17:F19"/>
    <mergeCell ref="F20:F23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24"/>
  <sheetViews>
    <sheetView workbookViewId="0">
      <selection activeCell="M8" sqref="M8"/>
    </sheetView>
  </sheetViews>
  <sheetFormatPr baseColWidth="10" defaultRowHeight="15"/>
  <sheetData>
    <row r="1" spans="1:12" ht="15.75" thickBo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75" thickBot="1">
      <c r="A2" s="13"/>
      <c r="B2" s="181" t="s">
        <v>519</v>
      </c>
      <c r="C2" s="182"/>
      <c r="D2" s="182"/>
      <c r="E2" s="182"/>
      <c r="F2" s="182"/>
      <c r="G2" s="182"/>
      <c r="H2" s="183"/>
      <c r="I2" s="13"/>
      <c r="J2" s="13"/>
      <c r="K2" s="13"/>
      <c r="L2" s="13"/>
    </row>
    <row r="3" spans="1:12" ht="15.75" thickBot="1">
      <c r="A3" s="13"/>
      <c r="B3" s="15"/>
      <c r="C3" s="18" t="s">
        <v>520</v>
      </c>
      <c r="D3" s="18" t="s">
        <v>521</v>
      </c>
      <c r="E3" s="18" t="s">
        <v>522</v>
      </c>
      <c r="F3" s="18" t="s">
        <v>523</v>
      </c>
      <c r="G3" s="18" t="s">
        <v>524</v>
      </c>
      <c r="H3" s="18" t="s">
        <v>525</v>
      </c>
      <c r="I3" s="13"/>
      <c r="J3" s="20" t="s">
        <v>526</v>
      </c>
      <c r="K3" s="13"/>
      <c r="L3" s="13"/>
    </row>
    <row r="4" spans="1:12" ht="15.75" thickTop="1">
      <c r="A4" s="13"/>
      <c r="B4" s="19" t="s">
        <v>520</v>
      </c>
      <c r="C4" s="16">
        <v>0.29893844565032907</v>
      </c>
      <c r="D4" s="16">
        <v>0.14021227122936522</v>
      </c>
      <c r="E4" s="16">
        <v>0.14021233099872532</v>
      </c>
      <c r="F4" s="16">
        <v>0.14021232275805892</v>
      </c>
      <c r="G4" s="16">
        <v>0.14021231833532696</v>
      </c>
      <c r="H4" s="16">
        <v>0.14021231102819467</v>
      </c>
      <c r="I4" s="13"/>
      <c r="J4" s="17">
        <f>+MAX(C4:H4)</f>
        <v>0.29893844565032907</v>
      </c>
      <c r="K4" s="13"/>
      <c r="L4" s="13"/>
    </row>
    <row r="5" spans="1:12">
      <c r="A5" s="13"/>
      <c r="B5" s="19" t="s">
        <v>521</v>
      </c>
      <c r="C5" s="16">
        <v>0.11319817190436965</v>
      </c>
      <c r="D5" s="16">
        <v>0.17736023422403882</v>
      </c>
      <c r="E5" s="16">
        <v>0.1773604325372562</v>
      </c>
      <c r="F5" s="16">
        <v>0.17736040480793613</v>
      </c>
      <c r="G5" s="16">
        <v>0.17736039033120365</v>
      </c>
      <c r="H5" s="16">
        <v>0.1773603661951956</v>
      </c>
      <c r="I5" s="13"/>
      <c r="J5" s="17">
        <f t="shared" ref="J5:J9" si="0">+MAX(C5:H5)</f>
        <v>0.1773604325372562</v>
      </c>
      <c r="K5" s="13"/>
      <c r="L5" s="13"/>
    </row>
    <row r="6" spans="1:12">
      <c r="A6" s="13"/>
      <c r="B6" s="19" t="s">
        <v>522</v>
      </c>
      <c r="C6" s="16">
        <v>0.17455447070451618</v>
      </c>
      <c r="D6" s="16">
        <v>0.16508903007432221</v>
      </c>
      <c r="E6" s="16">
        <v>0.16508914443385805</v>
      </c>
      <c r="F6" s="16">
        <v>0.16508912848563093</v>
      </c>
      <c r="G6" s="16">
        <v>0.16508912011591526</v>
      </c>
      <c r="H6" s="16">
        <v>0.16508910618575739</v>
      </c>
      <c r="I6" s="13"/>
      <c r="J6" s="17">
        <f t="shared" si="0"/>
        <v>0.17455447070451618</v>
      </c>
      <c r="K6" s="13"/>
      <c r="L6" s="13"/>
    </row>
    <row r="7" spans="1:12">
      <c r="A7" s="13"/>
      <c r="B7" s="19" t="s">
        <v>523</v>
      </c>
      <c r="C7" s="16">
        <v>0.13845374177905728</v>
      </c>
      <c r="D7" s="16">
        <v>0.17230940062217628</v>
      </c>
      <c r="E7" s="16">
        <v>0.17230917581650074</v>
      </c>
      <c r="F7" s="16">
        <v>0.17230920716199064</v>
      </c>
      <c r="G7" s="16">
        <v>0.17230922361761655</v>
      </c>
      <c r="H7" s="16">
        <v>0.17230925100265856</v>
      </c>
      <c r="I7" s="13"/>
      <c r="J7" s="17">
        <f t="shared" si="0"/>
        <v>0.17230940062217628</v>
      </c>
      <c r="K7" s="13"/>
      <c r="L7" s="13"/>
    </row>
    <row r="8" spans="1:12">
      <c r="A8" s="13"/>
      <c r="B8" s="19" t="s">
        <v>524</v>
      </c>
      <c r="C8" s="16">
        <v>0.11535946871214982</v>
      </c>
      <c r="D8" s="16">
        <v>0.17692827143167214</v>
      </c>
      <c r="E8" s="16">
        <v>0.17692802219346387</v>
      </c>
      <c r="F8" s="16">
        <v>0.17692805693158642</v>
      </c>
      <c r="G8" s="16">
        <v>0.17692807518290549</v>
      </c>
      <c r="H8" s="16">
        <v>0.17692810554822222</v>
      </c>
      <c r="I8" s="13"/>
      <c r="J8" s="17">
        <f t="shared" si="0"/>
        <v>0.17692827143167214</v>
      </c>
      <c r="K8" s="13"/>
      <c r="L8" s="13"/>
    </row>
    <row r="9" spans="1:12">
      <c r="A9" s="13"/>
      <c r="B9" s="19" t="s">
        <v>525</v>
      </c>
      <c r="C9" s="16">
        <v>0.11455462009181483</v>
      </c>
      <c r="D9" s="16">
        <v>0.17708899780132839</v>
      </c>
      <c r="E9" s="16">
        <v>0.17708911578584963</v>
      </c>
      <c r="F9" s="16">
        <v>0.17708909931224751</v>
      </c>
      <c r="G9" s="16">
        <v>0.17708909068741974</v>
      </c>
      <c r="H9" s="16">
        <v>0.17708907632134005</v>
      </c>
      <c r="I9" s="13"/>
      <c r="J9" s="17">
        <f t="shared" si="0"/>
        <v>0.17708911578584963</v>
      </c>
      <c r="K9" s="13"/>
      <c r="L9" s="13"/>
    </row>
    <row r="10" spans="1:1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>
      <c r="A12" s="13"/>
      <c r="B12" s="19" t="s">
        <v>520</v>
      </c>
      <c r="C12" s="17">
        <f>+C4-$J4</f>
        <v>0</v>
      </c>
      <c r="D12" s="17">
        <f t="shared" ref="D12:H12" si="1">+D4-$J4</f>
        <v>-0.15872617442096384</v>
      </c>
      <c r="E12" s="17">
        <f t="shared" si="1"/>
        <v>-0.15872611465160374</v>
      </c>
      <c r="F12" s="17">
        <f t="shared" si="1"/>
        <v>-0.15872612289227014</v>
      </c>
      <c r="G12" s="17">
        <f t="shared" si="1"/>
        <v>-0.1587261273150021</v>
      </c>
      <c r="H12" s="17">
        <f t="shared" si="1"/>
        <v>-0.15872613462213439</v>
      </c>
      <c r="I12" s="13"/>
      <c r="J12" s="13"/>
      <c r="K12" s="13"/>
      <c r="L12" s="13"/>
    </row>
    <row r="13" spans="1:12">
      <c r="A13" s="13"/>
      <c r="B13" s="19" t="s">
        <v>521</v>
      </c>
      <c r="C13" s="17">
        <f t="shared" ref="C13:H13" si="2">+C5-$J5</f>
        <v>-6.4162260632886547E-2</v>
      </c>
      <c r="D13" s="17">
        <f t="shared" si="2"/>
        <v>-1.98313217375512E-7</v>
      </c>
      <c r="E13" s="17">
        <f t="shared" si="2"/>
        <v>0</v>
      </c>
      <c r="F13" s="17">
        <f t="shared" si="2"/>
        <v>-2.7729320062341856E-8</v>
      </c>
      <c r="G13" s="17">
        <f t="shared" si="2"/>
        <v>-4.2206052541793326E-8</v>
      </c>
      <c r="H13" s="17">
        <f t="shared" si="2"/>
        <v>-6.634206059508152E-8</v>
      </c>
      <c r="I13" s="13"/>
      <c r="J13" s="13"/>
      <c r="K13" s="13"/>
      <c r="L13" s="13"/>
    </row>
    <row r="14" spans="1:12">
      <c r="A14" s="13"/>
      <c r="B14" s="19" t="s">
        <v>522</v>
      </c>
      <c r="C14" s="17">
        <f t="shared" ref="C14:H14" si="3">+C6-$J6</f>
        <v>0</v>
      </c>
      <c r="D14" s="17">
        <f t="shared" si="3"/>
        <v>-9.465440630193972E-3</v>
      </c>
      <c r="E14" s="17">
        <f t="shared" si="3"/>
        <v>-9.4653262706581309E-3</v>
      </c>
      <c r="F14" s="17">
        <f t="shared" si="3"/>
        <v>-9.4653422188852587E-3</v>
      </c>
      <c r="G14" s="17">
        <f t="shared" si="3"/>
        <v>-9.4653505886009293E-3</v>
      </c>
      <c r="H14" s="17">
        <f t="shared" si="3"/>
        <v>-9.4653645187587898E-3</v>
      </c>
      <c r="I14" s="13"/>
      <c r="J14" s="13"/>
      <c r="K14" s="13"/>
      <c r="L14" s="13"/>
    </row>
    <row r="15" spans="1:12">
      <c r="A15" s="13"/>
      <c r="B15" s="19" t="s">
        <v>523</v>
      </c>
      <c r="C15" s="17">
        <f t="shared" ref="C15:H15" si="4">+C7-$J7</f>
        <v>-3.3855658843119002E-2</v>
      </c>
      <c r="D15" s="17">
        <f t="shared" si="4"/>
        <v>0</v>
      </c>
      <c r="E15" s="17">
        <f t="shared" si="4"/>
        <v>-2.2480567554716835E-7</v>
      </c>
      <c r="F15" s="17">
        <f t="shared" si="4"/>
        <v>-1.9346018564903034E-7</v>
      </c>
      <c r="G15" s="17">
        <f t="shared" si="4"/>
        <v>-1.7700455973157503E-7</v>
      </c>
      <c r="H15" s="17">
        <f t="shared" si="4"/>
        <v>-1.4961951771974569E-7</v>
      </c>
      <c r="I15" s="13"/>
      <c r="J15" s="13"/>
      <c r="K15" s="13"/>
      <c r="L15" s="13"/>
    </row>
    <row r="16" spans="1:12">
      <c r="A16" s="13"/>
      <c r="B16" s="19" t="s">
        <v>524</v>
      </c>
      <c r="C16" s="17">
        <f t="shared" ref="C16:H16" si="5">+C8-$J8</f>
        <v>-6.1568802719522323E-2</v>
      </c>
      <c r="D16" s="17">
        <f t="shared" si="5"/>
        <v>0</v>
      </c>
      <c r="E16" s="17">
        <f t="shared" si="5"/>
        <v>-2.4923820826638909E-7</v>
      </c>
      <c r="F16" s="17">
        <f t="shared" si="5"/>
        <v>-2.1450008572121426E-7</v>
      </c>
      <c r="G16" s="17">
        <f t="shared" si="5"/>
        <v>-1.9624876665402802E-7</v>
      </c>
      <c r="H16" s="17">
        <f t="shared" si="5"/>
        <v>-1.6588344992074511E-7</v>
      </c>
      <c r="I16" s="13"/>
      <c r="J16" s="13"/>
      <c r="K16" s="13"/>
      <c r="L16" s="13"/>
    </row>
    <row r="17" spans="1:12">
      <c r="A17" s="13"/>
      <c r="B17" s="19" t="s">
        <v>525</v>
      </c>
      <c r="C17" s="17">
        <f t="shared" ref="C17:H17" si="6">+C9-$J9</f>
        <v>-6.2534495694034797E-2</v>
      </c>
      <c r="D17" s="17">
        <f t="shared" si="6"/>
        <v>-1.1798452123623626E-7</v>
      </c>
      <c r="E17" s="17">
        <f t="shared" si="6"/>
        <v>0</v>
      </c>
      <c r="F17" s="17">
        <f t="shared" si="6"/>
        <v>-1.6473602121314102E-8</v>
      </c>
      <c r="G17" s="17">
        <f t="shared" si="6"/>
        <v>-2.509842988995814E-8</v>
      </c>
      <c r="H17" s="17">
        <f t="shared" si="6"/>
        <v>-3.9464509576925266E-8</v>
      </c>
      <c r="I17" s="13"/>
      <c r="J17" s="13"/>
      <c r="K17" s="13"/>
      <c r="L17" s="13"/>
    </row>
    <row r="18" spans="1:12">
      <c r="A18" s="13"/>
      <c r="B18" s="13"/>
      <c r="C18" s="13"/>
      <c r="D18" s="13"/>
      <c r="E18" s="13"/>
      <c r="F18" s="13"/>
      <c r="G18" s="13"/>
      <c r="H18" s="13"/>
      <c r="I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</row>
    <row r="20" spans="1:12">
      <c r="A20" s="13"/>
      <c r="B20" s="13"/>
      <c r="C20" s="13"/>
      <c r="D20" s="13"/>
      <c r="E20" s="13"/>
      <c r="F20" s="13"/>
      <c r="G20" s="13"/>
      <c r="H20" s="13"/>
      <c r="I20" s="13"/>
    </row>
    <row r="21" spans="1:12">
      <c r="A21" s="13"/>
      <c r="B21" s="13"/>
      <c r="C21" s="13"/>
      <c r="D21" s="13"/>
      <c r="E21" s="13"/>
      <c r="F21" s="13"/>
      <c r="G21" s="13"/>
      <c r="H21" s="13"/>
      <c r="I21" s="13"/>
    </row>
    <row r="22" spans="1:12">
      <c r="A22" s="13"/>
      <c r="B22" s="13"/>
      <c r="C22" s="13"/>
      <c r="D22" s="13"/>
      <c r="E22" s="13"/>
      <c r="F22" s="13"/>
      <c r="G22" s="13"/>
      <c r="H22" s="13"/>
      <c r="I22" s="13"/>
    </row>
    <row r="23" spans="1:12">
      <c r="A23" s="13"/>
      <c r="B23" s="13"/>
      <c r="C23" s="13"/>
      <c r="D23" s="13"/>
      <c r="E23" s="13"/>
      <c r="F23" s="13"/>
      <c r="G23" s="13"/>
      <c r="H23" s="13"/>
      <c r="I23" s="13"/>
    </row>
    <row r="24" spans="1:12">
      <c r="A24" s="13"/>
      <c r="B24" s="13"/>
      <c r="C24" s="13"/>
      <c r="D24" s="13"/>
      <c r="E24" s="13"/>
      <c r="F24" s="13"/>
      <c r="G24" s="13"/>
      <c r="H24" s="13"/>
      <c r="I24" s="13"/>
    </row>
  </sheetData>
  <mergeCells count="1">
    <mergeCell ref="B2:H2"/>
  </mergeCells>
  <conditionalFormatting sqref="C12:H17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3:X19"/>
  <sheetViews>
    <sheetView workbookViewId="0">
      <selection activeCell="L20" sqref="L20"/>
    </sheetView>
  </sheetViews>
  <sheetFormatPr baseColWidth="10" defaultRowHeight="15"/>
  <cols>
    <col min="1" max="1" width="13.7109375" bestFit="1" customWidth="1"/>
    <col min="2" max="2" width="7.7109375" bestFit="1" customWidth="1"/>
    <col min="3" max="3" width="10.7109375" bestFit="1" customWidth="1"/>
    <col min="4" max="4" width="12.5703125" bestFit="1" customWidth="1"/>
    <col min="5" max="5" width="12.5703125" customWidth="1"/>
    <col min="6" max="6" width="13.7109375" bestFit="1" customWidth="1"/>
    <col min="7" max="7" width="9" bestFit="1" customWidth="1"/>
    <col min="8" max="8" width="8.28515625" bestFit="1" customWidth="1"/>
    <col min="9" max="9" width="12.5703125" bestFit="1" customWidth="1"/>
    <col min="10" max="10" width="4" customWidth="1"/>
    <col min="11" max="11" width="12.5703125" customWidth="1"/>
    <col min="12" max="12" width="13.7109375" bestFit="1" customWidth="1"/>
    <col min="13" max="15" width="6.28515625" bestFit="1" customWidth="1"/>
    <col min="16" max="16" width="12.5703125" bestFit="1" customWidth="1"/>
    <col min="17" max="18" width="3" customWidth="1"/>
    <col min="19" max="19" width="6.85546875" customWidth="1"/>
    <col min="20" max="20" width="13.7109375" bestFit="1" customWidth="1"/>
    <col min="21" max="23" width="7.140625" bestFit="1" customWidth="1"/>
    <col min="24" max="24" width="12.5703125" bestFit="1" customWidth="1"/>
  </cols>
  <sheetData>
    <row r="3" spans="1:24">
      <c r="A3" s="1" t="s">
        <v>508</v>
      </c>
      <c r="B3" t="s">
        <v>494</v>
      </c>
      <c r="C3" t="s">
        <v>510</v>
      </c>
      <c r="D3" t="s">
        <v>509</v>
      </c>
      <c r="F3" s="1" t="s">
        <v>508</v>
      </c>
      <c r="G3" t="s">
        <v>496</v>
      </c>
      <c r="H3" t="s">
        <v>497</v>
      </c>
      <c r="I3" t="s">
        <v>509</v>
      </c>
      <c r="L3" s="1" t="s">
        <v>508</v>
      </c>
      <c r="M3" t="s">
        <v>511</v>
      </c>
      <c r="N3" t="s">
        <v>512</v>
      </c>
      <c r="O3" t="s">
        <v>513</v>
      </c>
      <c r="P3" t="s">
        <v>509</v>
      </c>
      <c r="T3" s="1" t="s">
        <v>508</v>
      </c>
      <c r="U3" t="s">
        <v>514</v>
      </c>
      <c r="V3" t="s">
        <v>515</v>
      </c>
      <c r="W3" t="s">
        <v>516</v>
      </c>
      <c r="X3" t="s">
        <v>509</v>
      </c>
    </row>
    <row r="4" spans="1:24">
      <c r="A4" s="2">
        <v>1</v>
      </c>
      <c r="B4" s="3">
        <v>45</v>
      </c>
      <c r="C4" s="3">
        <v>60</v>
      </c>
      <c r="D4" s="3">
        <v>105</v>
      </c>
      <c r="F4" s="2">
        <v>1</v>
      </c>
      <c r="G4" s="3">
        <v>80</v>
      </c>
      <c r="H4" s="3">
        <v>25</v>
      </c>
      <c r="I4" s="3">
        <v>105</v>
      </c>
      <c r="L4" s="2">
        <v>1</v>
      </c>
      <c r="M4" s="3">
        <v>49</v>
      </c>
      <c r="N4" s="3">
        <v>30</v>
      </c>
      <c r="O4" s="3">
        <v>26</v>
      </c>
      <c r="P4" s="3">
        <v>105</v>
      </c>
      <c r="T4" s="2">
        <v>1</v>
      </c>
      <c r="U4" s="3">
        <v>30</v>
      </c>
      <c r="V4" s="3">
        <v>55</v>
      </c>
      <c r="W4" s="3">
        <v>20</v>
      </c>
      <c r="X4" s="3">
        <v>105</v>
      </c>
    </row>
    <row r="5" spans="1:24">
      <c r="A5" s="2">
        <v>2</v>
      </c>
      <c r="B5" s="3">
        <v>17</v>
      </c>
      <c r="C5" s="3">
        <v>24</v>
      </c>
      <c r="D5" s="3">
        <v>41</v>
      </c>
      <c r="F5" s="2">
        <v>2</v>
      </c>
      <c r="G5" s="3">
        <v>32</v>
      </c>
      <c r="H5" s="3">
        <v>9</v>
      </c>
      <c r="I5" s="3">
        <v>41</v>
      </c>
      <c r="L5" s="2">
        <v>2</v>
      </c>
      <c r="M5" s="3"/>
      <c r="N5" s="3">
        <v>24</v>
      </c>
      <c r="O5" s="3">
        <v>17</v>
      </c>
      <c r="P5" s="3">
        <v>41</v>
      </c>
      <c r="T5" s="2">
        <v>2</v>
      </c>
      <c r="U5" s="3"/>
      <c r="V5" s="3">
        <v>1</v>
      </c>
      <c r="W5" s="3">
        <v>40</v>
      </c>
      <c r="X5" s="3">
        <v>41</v>
      </c>
    </row>
    <row r="6" spans="1:24">
      <c r="A6" s="2">
        <v>3</v>
      </c>
      <c r="B6" s="3">
        <v>24</v>
      </c>
      <c r="C6" s="3">
        <v>18</v>
      </c>
      <c r="D6" s="3">
        <v>42</v>
      </c>
      <c r="F6" s="2">
        <v>3</v>
      </c>
      <c r="G6" s="3"/>
      <c r="H6" s="3">
        <v>42</v>
      </c>
      <c r="I6" s="3">
        <v>42</v>
      </c>
      <c r="L6" s="2">
        <v>3</v>
      </c>
      <c r="M6" s="3"/>
      <c r="N6" s="3">
        <v>6</v>
      </c>
      <c r="O6" s="3">
        <v>36</v>
      </c>
      <c r="P6" s="3">
        <v>42</v>
      </c>
      <c r="T6" s="2">
        <v>3</v>
      </c>
      <c r="U6" s="3">
        <v>12</v>
      </c>
      <c r="V6" s="3">
        <v>13</v>
      </c>
      <c r="W6" s="3">
        <v>17</v>
      </c>
      <c r="X6" s="3">
        <v>42</v>
      </c>
    </row>
    <row r="7" spans="1:24">
      <c r="A7" s="2">
        <v>4</v>
      </c>
      <c r="B7" s="3">
        <v>37</v>
      </c>
      <c r="C7" s="3">
        <v>49</v>
      </c>
      <c r="D7" s="3">
        <v>86</v>
      </c>
      <c r="F7" s="2">
        <v>4</v>
      </c>
      <c r="G7" s="3">
        <v>30</v>
      </c>
      <c r="H7" s="3">
        <v>56</v>
      </c>
      <c r="I7" s="3">
        <v>86</v>
      </c>
      <c r="L7" s="2">
        <v>4</v>
      </c>
      <c r="M7" s="3">
        <v>6</v>
      </c>
      <c r="N7" s="3">
        <v>41</v>
      </c>
      <c r="O7" s="3">
        <v>39</v>
      </c>
      <c r="P7" s="3">
        <v>86</v>
      </c>
      <c r="T7" s="2">
        <v>4</v>
      </c>
      <c r="U7" s="3">
        <v>35</v>
      </c>
      <c r="V7" s="3">
        <v>31</v>
      </c>
      <c r="W7" s="3">
        <v>20</v>
      </c>
      <c r="X7" s="3">
        <v>86</v>
      </c>
    </row>
    <row r="8" spans="1:24">
      <c r="A8" s="2">
        <v>5</v>
      </c>
      <c r="B8" s="3">
        <v>39</v>
      </c>
      <c r="C8" s="3">
        <v>13</v>
      </c>
      <c r="D8" s="3">
        <v>52</v>
      </c>
      <c r="F8" s="2">
        <v>5</v>
      </c>
      <c r="G8" s="3">
        <v>31</v>
      </c>
      <c r="H8" s="3">
        <v>21</v>
      </c>
      <c r="I8" s="3">
        <v>52</v>
      </c>
      <c r="L8" s="2">
        <v>5</v>
      </c>
      <c r="M8" s="3">
        <v>31</v>
      </c>
      <c r="N8" s="3">
        <v>19</v>
      </c>
      <c r="O8" s="3">
        <v>2</v>
      </c>
      <c r="P8" s="3">
        <v>52</v>
      </c>
      <c r="T8" s="2">
        <v>5</v>
      </c>
      <c r="U8" s="3">
        <v>36</v>
      </c>
      <c r="V8" s="3">
        <v>12</v>
      </c>
      <c r="W8" s="3">
        <v>4</v>
      </c>
      <c r="X8" s="3">
        <v>52</v>
      </c>
    </row>
    <row r="9" spans="1:24">
      <c r="A9" s="2">
        <v>6</v>
      </c>
      <c r="B9" s="3">
        <v>18</v>
      </c>
      <c r="C9" s="3">
        <v>16</v>
      </c>
      <c r="D9" s="3">
        <v>34</v>
      </c>
      <c r="F9" s="2">
        <v>6</v>
      </c>
      <c r="G9" s="3">
        <v>7</v>
      </c>
      <c r="H9" s="3">
        <v>27</v>
      </c>
      <c r="I9" s="3">
        <v>34</v>
      </c>
      <c r="L9" s="2">
        <v>6</v>
      </c>
      <c r="M9" s="3">
        <v>34</v>
      </c>
      <c r="N9" s="3"/>
      <c r="O9" s="3"/>
      <c r="P9" s="3">
        <v>34</v>
      </c>
      <c r="T9" s="2">
        <v>6</v>
      </c>
      <c r="U9" s="3">
        <v>7</v>
      </c>
      <c r="V9" s="3">
        <v>8</v>
      </c>
      <c r="W9" s="3">
        <v>19</v>
      </c>
      <c r="X9" s="3">
        <v>34</v>
      </c>
    </row>
    <row r="10" spans="1:24">
      <c r="A10" s="2" t="s">
        <v>509</v>
      </c>
      <c r="B10" s="3">
        <v>180</v>
      </c>
      <c r="C10" s="3">
        <v>180</v>
      </c>
      <c r="D10" s="3">
        <v>360</v>
      </c>
      <c r="F10" s="2" t="s">
        <v>509</v>
      </c>
      <c r="G10" s="3">
        <v>180</v>
      </c>
      <c r="H10" s="3">
        <v>180</v>
      </c>
      <c r="I10" s="3">
        <v>360</v>
      </c>
      <c r="L10" s="2" t="s">
        <v>509</v>
      </c>
      <c r="M10" s="3">
        <v>120</v>
      </c>
      <c r="N10" s="3">
        <v>120</v>
      </c>
      <c r="O10" s="3">
        <v>120</v>
      </c>
      <c r="P10" s="3">
        <v>360</v>
      </c>
      <c r="T10" s="2" t="s">
        <v>509</v>
      </c>
      <c r="U10" s="3">
        <v>120</v>
      </c>
      <c r="V10" s="3">
        <v>120</v>
      </c>
      <c r="W10" s="3">
        <v>120</v>
      </c>
      <c r="X10" s="3">
        <v>360</v>
      </c>
    </row>
    <row r="13" spans="1:24">
      <c r="A13" s="2">
        <v>1</v>
      </c>
      <c r="B13" s="4">
        <f>+B4/$D4</f>
        <v>0.42857142857142855</v>
      </c>
      <c r="C13" s="4">
        <f>+C4/$D4</f>
        <v>0.5714285714285714</v>
      </c>
      <c r="D13" s="3"/>
      <c r="G13" s="4">
        <f>+G4/$I4</f>
        <v>0.76190476190476186</v>
      </c>
      <c r="H13" s="4">
        <f>+H4/$I4</f>
        <v>0.23809523809523808</v>
      </c>
      <c r="M13">
        <f>+M4/$P4</f>
        <v>0.46666666666666667</v>
      </c>
      <c r="N13">
        <f t="shared" ref="N13:O13" si="0">+N4/$P4</f>
        <v>0.2857142857142857</v>
      </c>
      <c r="O13">
        <f t="shared" si="0"/>
        <v>0.24761904761904763</v>
      </c>
      <c r="U13" s="5">
        <f>+U4/$X4</f>
        <v>0.2857142857142857</v>
      </c>
      <c r="V13" s="5">
        <f t="shared" ref="V13:W13" si="1">+V4/$X4</f>
        <v>0.52380952380952384</v>
      </c>
      <c r="W13" s="5">
        <f t="shared" si="1"/>
        <v>0.19047619047619047</v>
      </c>
    </row>
    <row r="14" spans="1:24">
      <c r="A14" s="2">
        <v>2</v>
      </c>
      <c r="B14" s="4">
        <f t="shared" ref="B14:C14" si="2">+B5/$D5</f>
        <v>0.41463414634146339</v>
      </c>
      <c r="C14" s="4">
        <f t="shared" si="2"/>
        <v>0.58536585365853655</v>
      </c>
      <c r="D14" s="3"/>
      <c r="G14" s="4">
        <f t="shared" ref="G14:H14" si="3">+G5/$I5</f>
        <v>0.78048780487804881</v>
      </c>
      <c r="H14" s="4">
        <f t="shared" si="3"/>
        <v>0.21951219512195122</v>
      </c>
      <c r="M14">
        <f t="shared" ref="M14:O14" si="4">+M5/$P5</f>
        <v>0</v>
      </c>
      <c r="N14">
        <f t="shared" si="4"/>
        <v>0.58536585365853655</v>
      </c>
      <c r="O14">
        <f t="shared" si="4"/>
        <v>0.41463414634146339</v>
      </c>
      <c r="U14" s="5">
        <f t="shared" ref="U14:W14" si="5">+U5/$X5</f>
        <v>0</v>
      </c>
      <c r="V14" s="5">
        <f t="shared" si="5"/>
        <v>2.4390243902439025E-2</v>
      </c>
      <c r="W14" s="5">
        <f t="shared" si="5"/>
        <v>0.97560975609756095</v>
      </c>
    </row>
    <row r="15" spans="1:24">
      <c r="A15" s="2">
        <v>3</v>
      </c>
      <c r="B15" s="4">
        <f t="shared" ref="B15:C15" si="6">+B6/$D6</f>
        <v>0.5714285714285714</v>
      </c>
      <c r="C15" s="4">
        <f t="shared" si="6"/>
        <v>0.42857142857142855</v>
      </c>
      <c r="D15" s="3"/>
      <c r="G15" s="4">
        <f t="shared" ref="G15:H15" si="7">+G6/$I6</f>
        <v>0</v>
      </c>
      <c r="H15" s="4">
        <f t="shared" si="7"/>
        <v>1</v>
      </c>
      <c r="M15">
        <f t="shared" ref="M15:O15" si="8">+M6/$P6</f>
        <v>0</v>
      </c>
      <c r="N15">
        <f t="shared" si="8"/>
        <v>0.14285714285714285</v>
      </c>
      <c r="O15">
        <f t="shared" si="8"/>
        <v>0.8571428571428571</v>
      </c>
      <c r="U15" s="5">
        <f t="shared" ref="U15:W15" si="9">+U6/$X6</f>
        <v>0.2857142857142857</v>
      </c>
      <c r="V15" s="5">
        <f t="shared" si="9"/>
        <v>0.30952380952380953</v>
      </c>
      <c r="W15" s="5">
        <f t="shared" si="9"/>
        <v>0.40476190476190477</v>
      </c>
    </row>
    <row r="16" spans="1:24">
      <c r="A16" s="2">
        <v>4</v>
      </c>
      <c r="B16" s="4">
        <f t="shared" ref="B16:C16" si="10">+B7/$D7</f>
        <v>0.43023255813953487</v>
      </c>
      <c r="C16" s="4">
        <f t="shared" si="10"/>
        <v>0.56976744186046513</v>
      </c>
      <c r="D16" s="3"/>
      <c r="G16" s="4">
        <f t="shared" ref="G16:H16" si="11">+G7/$I7</f>
        <v>0.34883720930232559</v>
      </c>
      <c r="H16" s="4">
        <f t="shared" si="11"/>
        <v>0.65116279069767447</v>
      </c>
      <c r="M16">
        <f t="shared" ref="M16:O16" si="12">+M7/$P7</f>
        <v>6.9767441860465115E-2</v>
      </c>
      <c r="N16">
        <f t="shared" si="12"/>
        <v>0.47674418604651164</v>
      </c>
      <c r="O16">
        <f t="shared" si="12"/>
        <v>0.45348837209302323</v>
      </c>
      <c r="U16" s="5">
        <f t="shared" ref="U16:W16" si="13">+U7/$X7</f>
        <v>0.40697674418604651</v>
      </c>
      <c r="V16" s="5">
        <f t="shared" si="13"/>
        <v>0.36046511627906974</v>
      </c>
      <c r="W16" s="5">
        <f t="shared" si="13"/>
        <v>0.23255813953488372</v>
      </c>
    </row>
    <row r="17" spans="1:23">
      <c r="A17" s="2">
        <v>5</v>
      </c>
      <c r="B17" s="4">
        <f t="shared" ref="B17:C17" si="14">+B8/$D8</f>
        <v>0.75</v>
      </c>
      <c r="C17" s="4">
        <f t="shared" si="14"/>
        <v>0.25</v>
      </c>
      <c r="D17" s="3"/>
      <c r="G17" s="4">
        <f t="shared" ref="G17:H17" si="15">+G8/$I8</f>
        <v>0.59615384615384615</v>
      </c>
      <c r="H17" s="4">
        <f t="shared" si="15"/>
        <v>0.40384615384615385</v>
      </c>
      <c r="M17">
        <f t="shared" ref="M17:O17" si="16">+M8/$P8</f>
        <v>0.59615384615384615</v>
      </c>
      <c r="N17">
        <f t="shared" si="16"/>
        <v>0.36538461538461536</v>
      </c>
      <c r="O17">
        <f t="shared" si="16"/>
        <v>3.8461538461538464E-2</v>
      </c>
      <c r="U17" s="5">
        <f t="shared" ref="U17:W18" si="17">+U8/$X8</f>
        <v>0.69230769230769229</v>
      </c>
      <c r="V17" s="5">
        <f t="shared" si="17"/>
        <v>0.23076923076923078</v>
      </c>
      <c r="W17" s="5">
        <f t="shared" si="17"/>
        <v>7.6923076923076927E-2</v>
      </c>
    </row>
    <row r="18" spans="1:23">
      <c r="A18" s="2">
        <v>6</v>
      </c>
      <c r="B18" s="4">
        <f t="shared" ref="B18:C18" si="18">+B9/$D9</f>
        <v>0.52941176470588236</v>
      </c>
      <c r="C18" s="4">
        <f t="shared" si="18"/>
        <v>0.47058823529411764</v>
      </c>
      <c r="D18" s="3"/>
      <c r="G18" s="4">
        <f t="shared" ref="G18:H18" si="19">+G9/$I9</f>
        <v>0.20588235294117646</v>
      </c>
      <c r="H18" s="4">
        <f t="shared" si="19"/>
        <v>0.79411764705882348</v>
      </c>
      <c r="M18">
        <f t="shared" ref="M18:O18" si="20">+M9/$P9</f>
        <v>1</v>
      </c>
      <c r="N18">
        <f t="shared" si="20"/>
        <v>0</v>
      </c>
      <c r="O18">
        <f t="shared" si="20"/>
        <v>0</v>
      </c>
      <c r="U18" s="5">
        <f t="shared" si="17"/>
        <v>0.20588235294117646</v>
      </c>
      <c r="V18" s="5">
        <f t="shared" si="17"/>
        <v>0.23529411764705882</v>
      </c>
      <c r="W18" s="5">
        <f t="shared" si="17"/>
        <v>0.55882352941176472</v>
      </c>
    </row>
    <row r="19" spans="1:23">
      <c r="A19" s="2" t="s">
        <v>509</v>
      </c>
      <c r="B19" s="3"/>
      <c r="C19" s="3"/>
      <c r="D19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J17" sqref="J17"/>
    </sheetView>
  </sheetViews>
  <sheetFormatPr baseColWidth="10" defaultRowHeight="15"/>
  <sheetData>
    <row r="1" spans="1:1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>
      <c r="A2" s="13"/>
      <c r="B2" s="184" t="s">
        <v>517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3"/>
    </row>
    <row r="3" spans="1:13">
      <c r="A3" s="13"/>
      <c r="B3" s="189" t="s">
        <v>493</v>
      </c>
      <c r="C3" s="185" t="s">
        <v>501</v>
      </c>
      <c r="D3" s="186"/>
      <c r="E3" s="187" t="s">
        <v>502</v>
      </c>
      <c r="F3" s="186"/>
      <c r="G3" s="187" t="s">
        <v>503</v>
      </c>
      <c r="H3" s="187"/>
      <c r="I3" s="186"/>
      <c r="J3" s="188" t="s">
        <v>504</v>
      </c>
      <c r="K3" s="188"/>
      <c r="L3" s="188"/>
      <c r="M3" s="13"/>
    </row>
    <row r="4" spans="1:13" ht="15.75" thickBot="1">
      <c r="A4" s="13"/>
      <c r="B4" s="190"/>
      <c r="C4" s="6" t="s">
        <v>494</v>
      </c>
      <c r="D4" s="7" t="s">
        <v>495</v>
      </c>
      <c r="E4" s="8" t="s">
        <v>496</v>
      </c>
      <c r="F4" s="7" t="s">
        <v>497</v>
      </c>
      <c r="G4" s="8" t="s">
        <v>498</v>
      </c>
      <c r="H4" s="8" t="s">
        <v>499</v>
      </c>
      <c r="I4" s="7" t="s">
        <v>500</v>
      </c>
      <c r="J4" s="8" t="s">
        <v>507</v>
      </c>
      <c r="K4" s="8" t="s">
        <v>505</v>
      </c>
      <c r="L4" s="8" t="s">
        <v>506</v>
      </c>
      <c r="M4" s="13"/>
    </row>
    <row r="5" spans="1:13" ht="15.75" thickTop="1">
      <c r="A5" s="13"/>
      <c r="B5" s="9">
        <v>1</v>
      </c>
      <c r="C5" s="10">
        <v>0.42857142857142855</v>
      </c>
      <c r="D5" s="11">
        <v>0.5714285714285714</v>
      </c>
      <c r="E5" s="12">
        <v>0.76190476190476186</v>
      </c>
      <c r="F5" s="11">
        <v>0.23809523809523808</v>
      </c>
      <c r="G5" s="12">
        <v>0.46666666666666667</v>
      </c>
      <c r="H5" s="12">
        <v>0.2857142857142857</v>
      </c>
      <c r="I5" s="11">
        <v>0.24761904761904763</v>
      </c>
      <c r="J5" s="12">
        <v>0.2857142857142857</v>
      </c>
      <c r="K5" s="12">
        <v>0.52380952380952384</v>
      </c>
      <c r="L5" s="12">
        <v>0.19047619047619047</v>
      </c>
      <c r="M5" s="13"/>
    </row>
    <row r="6" spans="1:13">
      <c r="A6" s="13"/>
      <c r="B6" s="9">
        <v>2</v>
      </c>
      <c r="C6" s="10">
        <v>0.41463414634146339</v>
      </c>
      <c r="D6" s="11">
        <v>0.58536585365853655</v>
      </c>
      <c r="E6" s="12">
        <v>0.78048780487804881</v>
      </c>
      <c r="F6" s="11">
        <v>0.21951219512195122</v>
      </c>
      <c r="G6" s="12">
        <v>0</v>
      </c>
      <c r="H6" s="12">
        <v>0.58536585365853655</v>
      </c>
      <c r="I6" s="11">
        <v>0.41463414634146339</v>
      </c>
      <c r="J6" s="12">
        <v>0</v>
      </c>
      <c r="K6" s="12">
        <v>2.4390243902439025E-2</v>
      </c>
      <c r="L6" s="12">
        <v>0.97560975609756095</v>
      </c>
      <c r="M6" s="13"/>
    </row>
    <row r="7" spans="1:13">
      <c r="A7" s="13"/>
      <c r="B7" s="9">
        <v>3</v>
      </c>
      <c r="C7" s="10">
        <v>0.5714285714285714</v>
      </c>
      <c r="D7" s="11">
        <v>0.42857142857142855</v>
      </c>
      <c r="E7" s="12">
        <v>0</v>
      </c>
      <c r="F7" s="11">
        <v>1</v>
      </c>
      <c r="G7" s="12">
        <v>0</v>
      </c>
      <c r="H7" s="12">
        <v>0.14285714285714285</v>
      </c>
      <c r="I7" s="11">
        <v>0.8571428571428571</v>
      </c>
      <c r="J7" s="12">
        <v>0.2857142857142857</v>
      </c>
      <c r="K7" s="12">
        <v>0.30952380952380953</v>
      </c>
      <c r="L7" s="12">
        <v>0.40476190476190477</v>
      </c>
      <c r="M7" s="13"/>
    </row>
    <row r="8" spans="1:13">
      <c r="A8" s="13"/>
      <c r="B8" s="9">
        <v>4</v>
      </c>
      <c r="C8" s="10">
        <v>0.43023255813953487</v>
      </c>
      <c r="D8" s="11">
        <v>0.56976744186046513</v>
      </c>
      <c r="E8" s="12">
        <v>0.34883720930232559</v>
      </c>
      <c r="F8" s="11">
        <v>0.65116279069767447</v>
      </c>
      <c r="G8" s="12">
        <v>6.9767441860465115E-2</v>
      </c>
      <c r="H8" s="12">
        <v>0.47674418604651164</v>
      </c>
      <c r="I8" s="11">
        <v>0.45348837209302323</v>
      </c>
      <c r="J8" s="12">
        <v>0.40697674418604651</v>
      </c>
      <c r="K8" s="12">
        <v>0.36046511627906974</v>
      </c>
      <c r="L8" s="12">
        <v>0.23255813953488372</v>
      </c>
      <c r="M8" s="13"/>
    </row>
    <row r="9" spans="1:13">
      <c r="A9" s="13"/>
      <c r="B9" s="9">
        <v>5</v>
      </c>
      <c r="C9" s="10">
        <v>0.75</v>
      </c>
      <c r="D9" s="11">
        <v>0.25</v>
      </c>
      <c r="E9" s="12">
        <v>0.59615384615384615</v>
      </c>
      <c r="F9" s="11">
        <v>0.40384615384615385</v>
      </c>
      <c r="G9" s="12">
        <v>0.59615384615384615</v>
      </c>
      <c r="H9" s="12">
        <v>0.36538461538461536</v>
      </c>
      <c r="I9" s="11">
        <v>3.8461538461538464E-2</v>
      </c>
      <c r="J9" s="12">
        <v>0.69230769230769229</v>
      </c>
      <c r="K9" s="12">
        <v>0.23076923076923078</v>
      </c>
      <c r="L9" s="12">
        <v>7.6923076923076927E-2</v>
      </c>
      <c r="M9" s="13"/>
    </row>
    <row r="10" spans="1:13">
      <c r="A10" s="13"/>
      <c r="B10" s="9">
        <v>6</v>
      </c>
      <c r="C10" s="10">
        <v>0.52941176470588236</v>
      </c>
      <c r="D10" s="11">
        <v>0.47058823529411764</v>
      </c>
      <c r="E10" s="12">
        <v>0.20588235294117646</v>
      </c>
      <c r="F10" s="11">
        <v>0.79411764705882348</v>
      </c>
      <c r="G10" s="12">
        <v>1</v>
      </c>
      <c r="H10" s="12">
        <v>0</v>
      </c>
      <c r="I10" s="11">
        <v>0</v>
      </c>
      <c r="J10" s="12">
        <v>0.20588235294117646</v>
      </c>
      <c r="K10" s="12">
        <v>0.23529411764705882</v>
      </c>
      <c r="L10" s="12">
        <v>0.55882352941176472</v>
      </c>
      <c r="M10" s="13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3"/>
    </row>
    <row r="15" spans="1:13">
      <c r="A15" s="14"/>
      <c r="B15" s="13"/>
      <c r="C15" s="13"/>
      <c r="D15" s="13"/>
      <c r="E15" s="13"/>
      <c r="F15" s="13"/>
      <c r="G15" s="13"/>
      <c r="H15" s="13"/>
      <c r="I15" s="14"/>
      <c r="J15" s="14"/>
      <c r="K15" s="14"/>
      <c r="L15" s="14"/>
      <c r="M15" s="13"/>
    </row>
    <row r="16" spans="1:13">
      <c r="A16" s="14"/>
      <c r="B16" s="13"/>
      <c r="C16" s="13"/>
      <c r="D16" s="13"/>
      <c r="E16" s="13"/>
      <c r="F16" s="13"/>
      <c r="G16" s="13"/>
      <c r="H16" s="13"/>
      <c r="I16" s="14"/>
      <c r="J16" s="14"/>
      <c r="K16" s="14"/>
      <c r="L16" s="14"/>
      <c r="M16" s="13"/>
    </row>
    <row r="17" spans="1:13">
      <c r="A17" s="14"/>
      <c r="B17" s="13"/>
      <c r="C17" s="13"/>
      <c r="D17" s="13"/>
      <c r="E17" s="13"/>
      <c r="F17" s="13"/>
      <c r="G17" s="13"/>
      <c r="H17" s="13"/>
      <c r="I17" s="14"/>
      <c r="J17" s="14"/>
      <c r="K17" s="14"/>
      <c r="L17" s="14"/>
      <c r="M17" s="13"/>
    </row>
  </sheetData>
  <mergeCells count="6">
    <mergeCell ref="B2:L2"/>
    <mergeCell ref="C3:D3"/>
    <mergeCell ref="E3:F3"/>
    <mergeCell ref="G3:I3"/>
    <mergeCell ref="J3:L3"/>
    <mergeCell ref="B3:B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J27"/>
  <sheetViews>
    <sheetView topLeftCell="I1" workbookViewId="0">
      <selection activeCell="N17" sqref="N17"/>
    </sheetView>
  </sheetViews>
  <sheetFormatPr baseColWidth="10" defaultRowHeight="15"/>
  <cols>
    <col min="2" max="2" width="3.7109375" customWidth="1"/>
    <col min="3" max="3" width="11.140625" bestFit="1" customWidth="1"/>
    <col min="4" max="4" width="10" customWidth="1"/>
    <col min="5" max="5" width="12.7109375" bestFit="1" customWidth="1"/>
    <col min="6" max="6" width="11.140625" bestFit="1" customWidth="1"/>
    <col min="7" max="7" width="11.5703125" bestFit="1" customWidth="1"/>
    <col min="8" max="8" width="7.28515625" customWidth="1"/>
    <col min="9" max="9" width="7.85546875" style="24" customWidth="1"/>
    <col min="10" max="10" width="5.42578125" customWidth="1"/>
    <col min="11" max="11" width="8.85546875" bestFit="1" customWidth="1"/>
    <col min="12" max="12" width="12.7109375" bestFit="1" customWidth="1"/>
    <col min="13" max="13" width="11.140625" bestFit="1" customWidth="1"/>
    <col min="14" max="14" width="13.42578125" bestFit="1" customWidth="1"/>
  </cols>
  <sheetData>
    <row r="1" spans="1:36" ht="15.75" thickBot="1">
      <c r="A1" s="13"/>
      <c r="B1" s="13"/>
      <c r="C1" s="13"/>
      <c r="D1" s="13"/>
      <c r="E1" s="13"/>
      <c r="F1" s="13"/>
      <c r="G1" s="13"/>
      <c r="H1" s="13"/>
    </row>
    <row r="2" spans="1:36" ht="15.75" thickBot="1">
      <c r="A2" s="13"/>
      <c r="B2" s="194" t="s">
        <v>536</v>
      </c>
      <c r="C2" s="194"/>
      <c r="D2" s="194"/>
      <c r="E2" s="194"/>
      <c r="F2" s="194"/>
      <c r="G2" s="194"/>
      <c r="H2" s="13"/>
      <c r="I2" s="191" t="s">
        <v>535</v>
      </c>
      <c r="J2" s="192"/>
      <c r="K2" s="192"/>
      <c r="L2" s="192"/>
      <c r="M2" s="192"/>
      <c r="N2" s="193"/>
    </row>
    <row r="3" spans="1:36" ht="15.75" thickBot="1">
      <c r="A3" s="13"/>
      <c r="B3" s="23"/>
      <c r="C3" s="8" t="s">
        <v>530</v>
      </c>
      <c r="D3" s="8" t="s">
        <v>534</v>
      </c>
      <c r="E3" s="8" t="s">
        <v>533</v>
      </c>
      <c r="F3" s="8" t="s">
        <v>532</v>
      </c>
      <c r="G3" s="8" t="s">
        <v>531</v>
      </c>
      <c r="H3" s="13"/>
      <c r="I3" s="48"/>
      <c r="J3" s="59" t="s">
        <v>530</v>
      </c>
      <c r="K3" s="59" t="s">
        <v>534</v>
      </c>
      <c r="L3" s="59" t="s">
        <v>533</v>
      </c>
      <c r="M3" s="58" t="s">
        <v>532</v>
      </c>
      <c r="N3" s="57" t="s">
        <v>531</v>
      </c>
    </row>
    <row r="4" spans="1:36" ht="15.75" thickTop="1">
      <c r="A4" s="13"/>
      <c r="B4" s="9">
        <v>1</v>
      </c>
      <c r="C4" s="51">
        <v>10.6870476190476</v>
      </c>
      <c r="D4" s="51">
        <v>14.678190476190499</v>
      </c>
      <c r="E4" s="51">
        <v>8.0746666666666709</v>
      </c>
      <c r="F4" s="51">
        <v>7.6459999999999999</v>
      </c>
      <c r="G4" s="51">
        <v>15.898476190476201</v>
      </c>
      <c r="H4" s="13"/>
      <c r="I4" s="54">
        <v>1</v>
      </c>
      <c r="J4" s="53">
        <v>6.1601406271113301</v>
      </c>
      <c r="K4" s="56">
        <v>8.6648623741736408</v>
      </c>
      <c r="L4" s="56">
        <v>3.8013226611745301</v>
      </c>
      <c r="M4" s="56">
        <v>2.94294743673492</v>
      </c>
      <c r="N4" s="56">
        <v>11.6458387897659</v>
      </c>
    </row>
    <row r="5" spans="1:36">
      <c r="A5" s="13"/>
      <c r="B5" s="9">
        <v>2</v>
      </c>
      <c r="C5" s="55">
        <v>3.16560975609756</v>
      </c>
      <c r="D5" s="51">
        <v>18.1756097560976</v>
      </c>
      <c r="E5" s="51">
        <v>29.257804878048798</v>
      </c>
      <c r="F5" s="51">
        <v>5.6375609756097598</v>
      </c>
      <c r="G5" s="55">
        <v>6.1587804878048802</v>
      </c>
      <c r="H5" s="13"/>
      <c r="I5" s="54">
        <v>2</v>
      </c>
      <c r="J5" s="53">
        <v>2.1046615509155999</v>
      </c>
      <c r="K5" s="52">
        <v>7.6314664543521697</v>
      </c>
      <c r="L5" s="52">
        <v>7.4182755786621701</v>
      </c>
      <c r="M5" s="52">
        <v>2.8673574772670101</v>
      </c>
      <c r="N5" s="52">
        <v>7.3729279106478298</v>
      </c>
    </row>
    <row r="6" spans="1:36">
      <c r="A6" s="13"/>
      <c r="B6" s="9">
        <v>3</v>
      </c>
      <c r="C6" s="51">
        <v>5.5883333333333303</v>
      </c>
      <c r="D6" s="51">
        <v>37.515714285714303</v>
      </c>
      <c r="E6" s="51">
        <v>14.425000000000001</v>
      </c>
      <c r="F6" s="55">
        <v>5.2038095238095199</v>
      </c>
      <c r="G6" s="51">
        <v>10.772619047618999</v>
      </c>
      <c r="H6" s="13"/>
      <c r="I6" s="54">
        <v>3</v>
      </c>
      <c r="J6" s="53">
        <v>2.6324883124996301</v>
      </c>
      <c r="K6" s="52">
        <v>7.1178546174673096</v>
      </c>
      <c r="L6" s="52">
        <v>8.1115293586712305</v>
      </c>
      <c r="M6" s="52">
        <v>1.5781680524767601</v>
      </c>
      <c r="N6" s="52">
        <v>10.208571735347</v>
      </c>
    </row>
    <row r="7" spans="1:36">
      <c r="A7" s="13"/>
      <c r="B7" s="9">
        <v>4</v>
      </c>
      <c r="C7" s="51">
        <v>11.792674418604699</v>
      </c>
      <c r="D7" s="51">
        <v>33.909651162790702</v>
      </c>
      <c r="E7" s="51">
        <v>9.9049999999999994</v>
      </c>
      <c r="F7" s="51">
        <v>15.2176744186047</v>
      </c>
      <c r="G7" s="51">
        <v>34.4673255813954</v>
      </c>
      <c r="H7" s="13"/>
      <c r="I7" s="54">
        <v>4</v>
      </c>
      <c r="J7" s="53">
        <v>5.7999580981079903</v>
      </c>
      <c r="K7" s="52">
        <v>13.5871336584782</v>
      </c>
      <c r="L7" s="52">
        <v>5.6606623495218402</v>
      </c>
      <c r="M7" s="52">
        <v>4.8919472062993696</v>
      </c>
      <c r="N7" s="52">
        <v>14.9346663779999</v>
      </c>
    </row>
    <row r="8" spans="1:36">
      <c r="A8" s="13"/>
      <c r="B8" s="9">
        <v>5</v>
      </c>
      <c r="C8" s="51">
        <v>15.3907692307692</v>
      </c>
      <c r="D8" s="51">
        <v>26.385961538461501</v>
      </c>
      <c r="E8" s="51">
        <v>5.8461538461538503</v>
      </c>
      <c r="F8" s="51">
        <v>10.330384615384601</v>
      </c>
      <c r="G8" s="50">
        <v>53.808076923076896</v>
      </c>
      <c r="H8" s="13"/>
      <c r="I8" s="54">
        <v>5</v>
      </c>
      <c r="J8" s="53">
        <v>8.3658326698199499</v>
      </c>
      <c r="K8" s="52">
        <v>9.4723182369895795</v>
      </c>
      <c r="L8" s="52">
        <v>3.7154062685759102</v>
      </c>
      <c r="M8" s="52">
        <v>2.9124290525994501</v>
      </c>
      <c r="N8" s="52">
        <v>15.312932895964799</v>
      </c>
    </row>
    <row r="9" spans="1:36" ht="15.75" thickBot="1">
      <c r="A9" s="13"/>
      <c r="B9" s="9">
        <v>6</v>
      </c>
      <c r="C9" s="50">
        <v>27.720882352941199</v>
      </c>
      <c r="D9" s="51">
        <v>64.471470588235306</v>
      </c>
      <c r="E9" s="51">
        <v>7.5452941176470603</v>
      </c>
      <c r="F9" s="50">
        <v>15.4773529411765</v>
      </c>
      <c r="G9" s="49">
        <v>49.3526470588235</v>
      </c>
      <c r="H9" s="13"/>
      <c r="I9" s="48">
        <v>6</v>
      </c>
      <c r="J9" s="47">
        <v>7.4799349242214799</v>
      </c>
      <c r="K9" s="46">
        <v>18.783622320223699</v>
      </c>
      <c r="L9" s="46">
        <v>3.9444853989321098</v>
      </c>
      <c r="M9" s="46">
        <v>5.7303896471375602</v>
      </c>
      <c r="N9" s="46">
        <v>20.364111376995801</v>
      </c>
    </row>
    <row r="10" spans="1:36">
      <c r="A10" s="13"/>
      <c r="B10" s="13"/>
      <c r="C10" s="13"/>
      <c r="D10" s="13"/>
      <c r="E10" s="13"/>
      <c r="F10" s="13"/>
      <c r="G10" s="13"/>
      <c r="H10" s="13"/>
      <c r="N10" s="13"/>
      <c r="AJ10" s="13"/>
    </row>
    <row r="11" spans="1:36" ht="20.25" customHeight="1" thickBot="1">
      <c r="C11" s="8" t="s">
        <v>530</v>
      </c>
      <c r="N11" s="13"/>
      <c r="AJ11" s="13"/>
    </row>
    <row r="12" spans="1:36" ht="20.25" customHeight="1" thickTop="1">
      <c r="B12" s="9">
        <v>1</v>
      </c>
      <c r="C12">
        <v>3</v>
      </c>
      <c r="F12">
        <v>3</v>
      </c>
      <c r="G12">
        <v>3</v>
      </c>
      <c r="I12" s="24">
        <f t="shared" ref="I12:I17" si="0">SUM(C12:H12)</f>
        <v>9</v>
      </c>
      <c r="K12" s="45">
        <v>3</v>
      </c>
      <c r="N12" s="13"/>
      <c r="AJ12" s="13"/>
    </row>
    <row r="13" spans="1:36" ht="20.25" customHeight="1">
      <c r="B13" s="9">
        <v>2</v>
      </c>
      <c r="C13">
        <v>1</v>
      </c>
      <c r="F13">
        <v>2</v>
      </c>
      <c r="G13">
        <v>1</v>
      </c>
      <c r="I13" s="24">
        <f t="shared" si="0"/>
        <v>4</v>
      </c>
      <c r="K13" s="39">
        <v>1</v>
      </c>
      <c r="N13" s="13"/>
      <c r="AJ13" s="13"/>
    </row>
    <row r="14" spans="1:36" ht="20.25" customHeight="1">
      <c r="B14" s="9">
        <v>3</v>
      </c>
      <c r="C14">
        <v>2</v>
      </c>
      <c r="F14">
        <v>1</v>
      </c>
      <c r="G14">
        <v>2</v>
      </c>
      <c r="I14" s="24">
        <f t="shared" si="0"/>
        <v>5</v>
      </c>
      <c r="K14" s="39">
        <v>2</v>
      </c>
      <c r="N14" s="13"/>
      <c r="AJ14" s="13"/>
    </row>
    <row r="15" spans="1:36" ht="20.25" customHeight="1">
      <c r="B15" s="9">
        <v>4</v>
      </c>
      <c r="C15">
        <v>4</v>
      </c>
      <c r="F15">
        <v>5</v>
      </c>
      <c r="G15">
        <v>4</v>
      </c>
      <c r="I15" s="24">
        <f t="shared" si="0"/>
        <v>13</v>
      </c>
      <c r="K15" s="39">
        <v>4</v>
      </c>
      <c r="N15" s="13"/>
      <c r="AJ15" s="13"/>
    </row>
    <row r="16" spans="1:36" ht="20.25" customHeight="1">
      <c r="B16" s="9">
        <v>5</v>
      </c>
      <c r="C16">
        <v>5</v>
      </c>
      <c r="F16">
        <v>4</v>
      </c>
      <c r="G16">
        <v>6</v>
      </c>
      <c r="I16" s="24">
        <f t="shared" si="0"/>
        <v>15</v>
      </c>
      <c r="K16" s="39">
        <v>5</v>
      </c>
      <c r="N16" s="13"/>
      <c r="AJ16" s="13"/>
    </row>
    <row r="17" spans="2:36" ht="20.25" customHeight="1" thickBot="1">
      <c r="B17" s="9">
        <v>6</v>
      </c>
      <c r="C17">
        <v>6</v>
      </c>
      <c r="F17">
        <v>6</v>
      </c>
      <c r="G17">
        <v>5</v>
      </c>
      <c r="I17" s="24">
        <f t="shared" si="0"/>
        <v>17</v>
      </c>
      <c r="K17" s="38">
        <v>6</v>
      </c>
      <c r="N17" s="13"/>
      <c r="AJ17" s="13"/>
    </row>
    <row r="18" spans="2:36" ht="20.25" customHeight="1">
      <c r="N18" s="13"/>
      <c r="AJ18" s="13"/>
    </row>
    <row r="19" spans="2:36" ht="20.25" customHeight="1">
      <c r="N19" s="13"/>
      <c r="AJ19" s="13"/>
    </row>
    <row r="20" spans="2:36">
      <c r="N20" s="13"/>
      <c r="AJ20" s="13"/>
    </row>
    <row r="21" spans="2:36">
      <c r="D21" s="26"/>
      <c r="N21" s="13"/>
    </row>
    <row r="22" spans="2:36">
      <c r="D22" s="26"/>
    </row>
    <row r="23" spans="2:36">
      <c r="D23" s="26"/>
      <c r="N23" s="25"/>
    </row>
    <row r="24" spans="2:36">
      <c r="D24" s="26"/>
    </row>
    <row r="25" spans="2:36">
      <c r="D25" s="26"/>
    </row>
    <row r="26" spans="2:36">
      <c r="D26" s="26"/>
    </row>
    <row r="27" spans="2:36">
      <c r="D27" s="26"/>
    </row>
  </sheetData>
  <mergeCells count="2">
    <mergeCell ref="I2:N2"/>
    <mergeCell ref="B2:G2"/>
  </mergeCell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H25" sqref="H25"/>
    </sheetView>
  </sheetViews>
  <sheetFormatPr baseColWidth="10" defaultRowHeight="15"/>
  <cols>
    <col min="3" max="3" width="7.42578125" bestFit="1" customWidth="1"/>
  </cols>
  <sheetData>
    <row r="1" spans="1:9">
      <c r="A1" s="13"/>
      <c r="B1" s="13"/>
      <c r="C1" s="13"/>
      <c r="D1" s="13"/>
      <c r="E1" s="13"/>
      <c r="F1" s="13"/>
      <c r="G1" s="13"/>
      <c r="H1" s="13"/>
      <c r="I1" s="13"/>
    </row>
    <row r="2" spans="1:9" ht="15.75" thickBot="1">
      <c r="A2" s="13"/>
      <c r="B2" s="13"/>
      <c r="C2" s="13"/>
      <c r="D2" s="13"/>
      <c r="E2" s="13"/>
      <c r="F2" s="13"/>
      <c r="G2" s="13"/>
      <c r="H2" s="13"/>
      <c r="I2" s="13"/>
    </row>
    <row r="3" spans="1:9" ht="15.75" thickBot="1">
      <c r="A3" s="13"/>
      <c r="B3" s="13"/>
      <c r="C3" s="195" t="s">
        <v>539</v>
      </c>
      <c r="D3" s="196"/>
      <c r="E3" s="196"/>
      <c r="F3" s="196"/>
      <c r="G3" s="196"/>
      <c r="H3" s="197"/>
      <c r="I3" s="13"/>
    </row>
    <row r="4" spans="1:9" ht="15.75" thickBot="1">
      <c r="A4" s="13"/>
      <c r="B4" s="13"/>
      <c r="C4" s="23" t="s">
        <v>528</v>
      </c>
      <c r="D4" s="8" t="s">
        <v>530</v>
      </c>
      <c r="E4" s="8" t="s">
        <v>532</v>
      </c>
      <c r="F4" s="8" t="s">
        <v>531</v>
      </c>
      <c r="G4" s="69" t="s">
        <v>538</v>
      </c>
      <c r="H4" s="68" t="s">
        <v>537</v>
      </c>
      <c r="I4" s="13"/>
    </row>
    <row r="5" spans="1:9" ht="15.75" thickTop="1">
      <c r="A5" s="13"/>
      <c r="B5" s="13"/>
      <c r="C5" s="9">
        <v>1</v>
      </c>
      <c r="D5" s="67">
        <v>3</v>
      </c>
      <c r="E5" s="67">
        <v>3</v>
      </c>
      <c r="F5" s="67">
        <v>3</v>
      </c>
      <c r="G5" s="65">
        <f t="shared" ref="G5:G10" si="0">SUM(D5:F5)</f>
        <v>9</v>
      </c>
      <c r="H5" s="64">
        <v>3</v>
      </c>
      <c r="I5" s="13"/>
    </row>
    <row r="6" spans="1:9">
      <c r="A6" s="13"/>
      <c r="B6" s="13"/>
      <c r="C6" s="9">
        <v>2</v>
      </c>
      <c r="D6" s="66">
        <v>1</v>
      </c>
      <c r="E6" s="66">
        <v>2</v>
      </c>
      <c r="F6" s="66">
        <v>1</v>
      </c>
      <c r="G6" s="65">
        <f t="shared" si="0"/>
        <v>4</v>
      </c>
      <c r="H6" s="64">
        <v>1</v>
      </c>
      <c r="I6" s="13"/>
    </row>
    <row r="7" spans="1:9">
      <c r="A7" s="13"/>
      <c r="B7" s="13"/>
      <c r="C7" s="9">
        <v>3</v>
      </c>
      <c r="D7" s="66">
        <v>2</v>
      </c>
      <c r="E7" s="66">
        <v>1</v>
      </c>
      <c r="F7" s="66">
        <v>2</v>
      </c>
      <c r="G7" s="65">
        <f t="shared" si="0"/>
        <v>5</v>
      </c>
      <c r="H7" s="64">
        <v>2</v>
      </c>
      <c r="I7" s="13"/>
    </row>
    <row r="8" spans="1:9">
      <c r="A8" s="13"/>
      <c r="B8" s="13"/>
      <c r="C8" s="9">
        <v>4</v>
      </c>
      <c r="D8" s="66">
        <v>4</v>
      </c>
      <c r="E8" s="66">
        <v>5</v>
      </c>
      <c r="F8" s="66">
        <v>4</v>
      </c>
      <c r="G8" s="65">
        <f t="shared" si="0"/>
        <v>13</v>
      </c>
      <c r="H8" s="64">
        <v>4</v>
      </c>
      <c r="I8" s="13"/>
    </row>
    <row r="9" spans="1:9">
      <c r="A9" s="13"/>
      <c r="B9" s="13"/>
      <c r="C9" s="9">
        <v>5</v>
      </c>
      <c r="D9" s="66">
        <v>5</v>
      </c>
      <c r="E9" s="66">
        <v>4</v>
      </c>
      <c r="F9" s="66">
        <v>6</v>
      </c>
      <c r="G9" s="65">
        <f t="shared" si="0"/>
        <v>15</v>
      </c>
      <c r="H9" s="64">
        <v>5</v>
      </c>
      <c r="I9" s="13"/>
    </row>
    <row r="10" spans="1:9">
      <c r="A10" s="13"/>
      <c r="B10" s="13"/>
      <c r="C10" s="9">
        <v>6</v>
      </c>
      <c r="D10" s="66">
        <v>6</v>
      </c>
      <c r="E10" s="66">
        <v>6</v>
      </c>
      <c r="F10" s="66">
        <v>5</v>
      </c>
      <c r="G10" s="65">
        <f t="shared" si="0"/>
        <v>17</v>
      </c>
      <c r="H10" s="64">
        <v>6</v>
      </c>
      <c r="I10" s="13"/>
    </row>
    <row r="11" spans="1:9">
      <c r="A11" s="13"/>
      <c r="B11" s="13"/>
      <c r="C11" s="13"/>
      <c r="D11" s="13"/>
      <c r="E11" s="13"/>
      <c r="F11" s="13"/>
      <c r="G11" s="13"/>
      <c r="H11" s="13"/>
      <c r="I11" s="13"/>
    </row>
    <row r="12" spans="1:9">
      <c r="A12" s="13"/>
      <c r="B12" s="13"/>
      <c r="C12" s="13"/>
      <c r="D12" s="13"/>
      <c r="E12" s="13"/>
      <c r="F12" s="13"/>
      <c r="G12" s="13"/>
      <c r="H12" s="13"/>
      <c r="I12" s="13"/>
    </row>
    <row r="13" spans="1:9">
      <c r="A13" s="13"/>
      <c r="B13" s="13"/>
      <c r="C13" s="13"/>
      <c r="D13" s="13"/>
      <c r="E13" s="13"/>
      <c r="F13" s="13"/>
      <c r="G13" s="13"/>
      <c r="H13" s="13"/>
      <c r="I13" s="13"/>
    </row>
    <row r="14" spans="1:9">
      <c r="A14" s="13"/>
      <c r="B14" s="13"/>
      <c r="C14" s="13"/>
      <c r="D14" s="13"/>
      <c r="E14" s="13"/>
      <c r="F14" s="13"/>
      <c r="G14" s="13"/>
      <c r="H14" s="13"/>
    </row>
    <row r="15" spans="1:9">
      <c r="A15" s="13"/>
      <c r="B15" s="13"/>
      <c r="C15" s="13"/>
      <c r="D15" s="13"/>
      <c r="E15" s="13"/>
      <c r="F15" s="13"/>
      <c r="G15" s="13"/>
      <c r="H15" s="13"/>
    </row>
    <row r="16" spans="1:9">
      <c r="A16" s="13"/>
      <c r="B16" s="13"/>
      <c r="C16" s="13"/>
      <c r="D16" s="13"/>
      <c r="E16" s="13"/>
      <c r="F16" s="13"/>
      <c r="G16" s="13"/>
      <c r="H16" s="13"/>
    </row>
    <row r="17" spans="1:8">
      <c r="A17" s="13"/>
      <c r="B17" s="13"/>
      <c r="C17" s="13"/>
      <c r="D17" s="13"/>
      <c r="E17" s="13"/>
      <c r="F17" s="13"/>
      <c r="G17" s="63"/>
      <c r="H17" s="13"/>
    </row>
    <row r="18" spans="1:8">
      <c r="A18" s="13"/>
      <c r="B18" s="13"/>
      <c r="C18" s="13"/>
      <c r="D18" s="13"/>
      <c r="E18" s="13"/>
      <c r="F18" s="13"/>
      <c r="G18" s="13"/>
      <c r="H18" s="13"/>
    </row>
    <row r="19" spans="1:8">
      <c r="A19" s="13"/>
      <c r="B19" s="13"/>
      <c r="C19" s="13"/>
      <c r="D19" s="13"/>
      <c r="E19" s="13"/>
      <c r="F19" s="13"/>
      <c r="G19" s="13"/>
      <c r="H19" s="13"/>
    </row>
    <row r="20" spans="1:8">
      <c r="A20" s="13"/>
      <c r="B20" s="13"/>
      <c r="C20" s="13"/>
      <c r="D20" s="13"/>
      <c r="E20" s="13"/>
      <c r="F20" s="13"/>
      <c r="G20" s="13"/>
      <c r="H20" s="13"/>
    </row>
  </sheetData>
  <mergeCells count="1">
    <mergeCell ref="C3:H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H36"/>
  <sheetViews>
    <sheetView topLeftCell="B1" workbookViewId="0">
      <selection activeCell="P20" sqref="P20"/>
    </sheetView>
  </sheetViews>
  <sheetFormatPr baseColWidth="10" defaultRowHeight="15"/>
  <cols>
    <col min="1" max="1" width="3.140625" style="13" bestFit="1" customWidth="1"/>
    <col min="2" max="2" width="3.7109375" style="13" customWidth="1"/>
    <col min="3" max="3" width="9.140625" bestFit="1" customWidth="1"/>
    <col min="4" max="4" width="1.7109375" bestFit="1" customWidth="1"/>
    <col min="5" max="5" width="2" customWidth="1"/>
    <col min="6" max="6" width="9.7109375" bestFit="1" customWidth="1"/>
    <col min="7" max="8" width="7" bestFit="1" customWidth="1"/>
    <col min="9" max="9" width="3.140625" customWidth="1"/>
    <col min="10" max="10" width="3.140625" bestFit="1" customWidth="1"/>
    <col min="11" max="11" width="3" customWidth="1"/>
    <col min="12" max="12" width="9.140625" bestFit="1" customWidth="1"/>
    <col min="13" max="13" width="8.140625" bestFit="1" customWidth="1"/>
    <col min="14" max="14" width="7.5703125" bestFit="1" customWidth="1"/>
    <col min="15" max="15" width="9.7109375" bestFit="1" customWidth="1"/>
    <col min="16" max="16" width="8.140625" bestFit="1" customWidth="1"/>
    <col min="17" max="17" width="8.28515625" bestFit="1" customWidth="1"/>
    <col min="18" max="18" width="1.42578125" customWidth="1"/>
    <col min="20" max="21" width="3.28515625" customWidth="1"/>
  </cols>
  <sheetData>
    <row r="1" spans="3:34"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3:34" ht="7.5" customHeight="1"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E2" s="13"/>
      <c r="AF2" s="13"/>
      <c r="AG2" s="13"/>
      <c r="AH2" s="13"/>
    </row>
    <row r="3" spans="3:34">
      <c r="C3" s="13"/>
      <c r="D3" s="13"/>
      <c r="E3" s="194" t="s">
        <v>579</v>
      </c>
      <c r="F3" s="194"/>
      <c r="G3" s="194"/>
      <c r="H3" s="198"/>
      <c r="I3" s="13"/>
      <c r="J3" s="194" t="s">
        <v>581</v>
      </c>
      <c r="K3" s="194"/>
      <c r="L3" s="194"/>
      <c r="M3" s="194"/>
      <c r="N3" s="194"/>
      <c r="O3" s="194"/>
      <c r="P3" s="194"/>
      <c r="Q3" s="194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E3" s="13"/>
      <c r="AF3" s="13"/>
      <c r="AG3" s="13"/>
      <c r="AH3" s="13"/>
    </row>
    <row r="4" spans="3:34" ht="15.75" thickBot="1"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E4" s="13"/>
      <c r="AF4" s="13"/>
      <c r="AG4" s="13"/>
      <c r="AH4" s="13"/>
    </row>
    <row r="5" spans="3:34" ht="16.5" customHeight="1" thickBot="1">
      <c r="C5" s="13"/>
      <c r="D5" s="13"/>
      <c r="E5" s="13"/>
      <c r="F5" s="108"/>
      <c r="G5" s="161" t="s">
        <v>574</v>
      </c>
      <c r="H5" s="128" t="s">
        <v>577</v>
      </c>
      <c r="I5" s="13"/>
      <c r="J5" s="13"/>
      <c r="K5" s="13"/>
      <c r="L5" s="195" t="s">
        <v>580</v>
      </c>
      <c r="M5" s="196"/>
      <c r="N5" s="196"/>
      <c r="O5" s="196"/>
      <c r="P5" s="196"/>
      <c r="Q5" s="197"/>
      <c r="R5" s="13"/>
      <c r="S5" s="13"/>
      <c r="T5" s="13"/>
      <c r="U5" s="13"/>
      <c r="V5" s="195" t="s">
        <v>578</v>
      </c>
      <c r="W5" s="196"/>
      <c r="X5" s="196"/>
      <c r="Y5" s="196"/>
      <c r="Z5" s="196"/>
      <c r="AA5" s="197"/>
      <c r="AB5" s="13"/>
      <c r="AC5" s="13"/>
      <c r="AE5" s="13"/>
      <c r="AF5" s="13"/>
      <c r="AG5" s="13"/>
      <c r="AH5" s="13"/>
    </row>
    <row r="6" spans="3:34" ht="16.5" customHeight="1" thickBot="1">
      <c r="C6" s="13"/>
      <c r="D6" s="13"/>
      <c r="E6" s="141"/>
      <c r="F6" s="144" t="s">
        <v>576</v>
      </c>
      <c r="G6" s="162">
        <v>134.41999999999999</v>
      </c>
      <c r="H6" s="109">
        <v>251.01</v>
      </c>
      <c r="I6" s="13"/>
      <c r="J6" s="13"/>
      <c r="K6" s="13"/>
      <c r="L6" s="118" t="s">
        <v>575</v>
      </c>
      <c r="M6" s="119" t="s">
        <v>9</v>
      </c>
      <c r="N6" s="120" t="s">
        <v>11</v>
      </c>
      <c r="O6" s="119" t="s">
        <v>12</v>
      </c>
      <c r="P6" s="120" t="s">
        <v>24</v>
      </c>
      <c r="Q6" s="121" t="s">
        <v>25</v>
      </c>
      <c r="R6" s="13"/>
      <c r="S6" s="13"/>
      <c r="T6" s="13"/>
      <c r="U6" s="13"/>
      <c r="V6" s="165" t="s">
        <v>573</v>
      </c>
      <c r="W6" s="43" t="s">
        <v>9</v>
      </c>
      <c r="X6" s="166" t="s">
        <v>11</v>
      </c>
      <c r="Y6" s="43" t="s">
        <v>12</v>
      </c>
      <c r="Z6" s="166" t="s">
        <v>24</v>
      </c>
      <c r="AA6" s="129" t="s">
        <v>25</v>
      </c>
      <c r="AB6" s="13"/>
      <c r="AC6" s="13"/>
      <c r="AE6" s="13"/>
      <c r="AF6" s="13"/>
      <c r="AG6" s="13"/>
      <c r="AH6" s="13"/>
    </row>
    <row r="7" spans="3:34" ht="16.5" customHeight="1">
      <c r="C7" s="13"/>
      <c r="D7" s="13"/>
      <c r="E7" s="142" t="s">
        <v>583</v>
      </c>
      <c r="F7" s="145" t="s">
        <v>12</v>
      </c>
      <c r="G7" s="163">
        <v>213.79</v>
      </c>
      <c r="H7" s="110">
        <v>310.95</v>
      </c>
      <c r="I7" s="13"/>
      <c r="J7" s="199" t="s">
        <v>528</v>
      </c>
      <c r="K7" s="126">
        <v>2</v>
      </c>
      <c r="L7" s="122">
        <v>0</v>
      </c>
      <c r="M7" s="123">
        <v>6.0000000000000001E-3</v>
      </c>
      <c r="N7" s="124">
        <v>1E-3</v>
      </c>
      <c r="O7" s="123">
        <v>1E-3</v>
      </c>
      <c r="P7" s="124">
        <v>1.7999999999999999E-2</v>
      </c>
      <c r="Q7" s="125">
        <v>1E-3</v>
      </c>
      <c r="R7" s="13"/>
      <c r="S7" s="13"/>
      <c r="T7" s="199" t="s">
        <v>528</v>
      </c>
      <c r="U7" s="105">
        <v>2</v>
      </c>
      <c r="V7" s="122">
        <v>-25.8751</v>
      </c>
      <c r="W7" s="123">
        <v>-1.6967859999999999</v>
      </c>
      <c r="X7" s="124">
        <v>1.0976767000000001</v>
      </c>
      <c r="Y7" s="123">
        <v>1.1742873</v>
      </c>
      <c r="Z7" s="124">
        <v>-1.4217470000000001</v>
      </c>
      <c r="AA7" s="125">
        <v>0.75839449999999997</v>
      </c>
      <c r="AB7" s="13"/>
      <c r="AC7" s="13"/>
      <c r="AE7" s="13"/>
      <c r="AF7" s="13"/>
      <c r="AG7" s="13"/>
      <c r="AH7" s="13"/>
    </row>
    <row r="8" spans="3:34" ht="16.5" customHeight="1">
      <c r="C8" s="13"/>
      <c r="D8" s="13"/>
      <c r="E8" s="142" t="s">
        <v>583</v>
      </c>
      <c r="F8" s="145" t="s">
        <v>24</v>
      </c>
      <c r="G8" s="163">
        <v>247.83</v>
      </c>
      <c r="H8" s="110">
        <v>344.98</v>
      </c>
      <c r="I8" s="13"/>
      <c r="J8" s="200"/>
      <c r="K8" s="119">
        <v>3</v>
      </c>
      <c r="L8" s="112">
        <v>0</v>
      </c>
      <c r="M8" s="103">
        <v>0</v>
      </c>
      <c r="N8" s="104">
        <v>0</v>
      </c>
      <c r="O8" s="103">
        <v>9.7000000000000003E-2</v>
      </c>
      <c r="P8" s="104">
        <v>1E-3</v>
      </c>
      <c r="Q8" s="113">
        <v>0.183</v>
      </c>
      <c r="R8" s="13"/>
      <c r="S8" s="13"/>
      <c r="T8" s="200"/>
      <c r="U8" s="106">
        <v>3</v>
      </c>
      <c r="V8" s="112">
        <v>-58.895679999999999</v>
      </c>
      <c r="W8" s="103">
        <v>-3.0066090000000001</v>
      </c>
      <c r="X8" s="104">
        <v>4.7355157999999999</v>
      </c>
      <c r="Y8" s="103">
        <v>-0.75730419999999998</v>
      </c>
      <c r="Z8" s="104">
        <v>-4.6145567999999999</v>
      </c>
      <c r="AA8" s="113">
        <v>-0.41727310000000001</v>
      </c>
      <c r="AB8" s="13"/>
      <c r="AC8" s="13"/>
      <c r="AE8" s="13"/>
      <c r="AF8" s="13"/>
      <c r="AG8" s="13"/>
      <c r="AH8" s="13"/>
    </row>
    <row r="9" spans="3:34" ht="16.5" customHeight="1">
      <c r="C9" s="13"/>
      <c r="D9" s="13"/>
      <c r="E9" s="142" t="s">
        <v>583</v>
      </c>
      <c r="F9" s="145" t="s">
        <v>9</v>
      </c>
      <c r="G9" s="163">
        <v>270.62</v>
      </c>
      <c r="H9" s="110">
        <v>367.78</v>
      </c>
      <c r="I9" s="13"/>
      <c r="J9" s="200"/>
      <c r="K9" s="119">
        <v>4</v>
      </c>
      <c r="L9" s="112">
        <v>0</v>
      </c>
      <c r="M9" s="103">
        <v>0</v>
      </c>
      <c r="N9" s="104">
        <v>1E-3</v>
      </c>
      <c r="O9" s="103">
        <v>0.12</v>
      </c>
      <c r="P9" s="104">
        <v>0.10100000000000001</v>
      </c>
      <c r="Q9" s="113">
        <v>1E-3</v>
      </c>
      <c r="R9" s="13"/>
      <c r="S9" s="13"/>
      <c r="T9" s="200"/>
      <c r="U9" s="106">
        <v>4</v>
      </c>
      <c r="V9" s="112">
        <v>-27.53923</v>
      </c>
      <c r="W9" s="103">
        <v>-1.661815</v>
      </c>
      <c r="X9" s="104">
        <v>0.99496249999999997</v>
      </c>
      <c r="Y9" s="103">
        <v>0.41431600000000002</v>
      </c>
      <c r="Z9" s="104">
        <v>0.51164449999999995</v>
      </c>
      <c r="AA9" s="113">
        <v>0.69683640000000002</v>
      </c>
      <c r="AB9" s="13"/>
      <c r="AC9" s="13"/>
      <c r="AE9" s="13"/>
      <c r="AF9" s="13"/>
      <c r="AG9" s="13"/>
      <c r="AH9" s="13"/>
    </row>
    <row r="10" spans="3:34">
      <c r="C10" s="13"/>
      <c r="D10" s="13"/>
      <c r="E10" s="142" t="s">
        <v>583</v>
      </c>
      <c r="F10" s="145" t="s">
        <v>25</v>
      </c>
      <c r="G10" s="163">
        <v>341.92</v>
      </c>
      <c r="H10" s="110">
        <v>439.07</v>
      </c>
      <c r="I10" s="13"/>
      <c r="J10" s="200"/>
      <c r="K10" s="119">
        <v>5</v>
      </c>
      <c r="L10" s="112">
        <v>0</v>
      </c>
      <c r="M10" s="103">
        <v>0</v>
      </c>
      <c r="N10" s="104">
        <v>0</v>
      </c>
      <c r="O10" s="103">
        <v>0.08</v>
      </c>
      <c r="P10" s="104">
        <v>1.7999999999999999E-2</v>
      </c>
      <c r="Q10" s="113">
        <v>0</v>
      </c>
      <c r="R10" s="13"/>
      <c r="S10" s="13"/>
      <c r="T10" s="200"/>
      <c r="U10" s="106">
        <v>5</v>
      </c>
      <c r="V10" s="112">
        <v>-28.835190000000001</v>
      </c>
      <c r="W10" s="103">
        <v>-1.91506</v>
      </c>
      <c r="X10" s="104">
        <v>1.0307208999999999</v>
      </c>
      <c r="Y10" s="103">
        <v>0.53641289999999997</v>
      </c>
      <c r="Z10" s="104">
        <v>-0.98969260000000003</v>
      </c>
      <c r="AA10" s="113">
        <v>1.1729607</v>
      </c>
      <c r="AB10" s="13"/>
      <c r="AC10" s="13"/>
      <c r="AD10" s="13"/>
      <c r="AE10" s="13"/>
      <c r="AF10" s="13"/>
      <c r="AG10" s="13"/>
      <c r="AH10" s="13"/>
    </row>
    <row r="11" spans="3:34" ht="17.25" customHeight="1" thickBot="1">
      <c r="C11" s="13"/>
      <c r="D11" s="13"/>
      <c r="E11" s="143" t="s">
        <v>583</v>
      </c>
      <c r="F11" s="146" t="s">
        <v>11</v>
      </c>
      <c r="G11" s="164">
        <v>405.61</v>
      </c>
      <c r="H11" s="111">
        <v>502.76</v>
      </c>
      <c r="I11" s="13"/>
      <c r="J11" s="201"/>
      <c r="K11" s="127">
        <v>6</v>
      </c>
      <c r="L11" s="114">
        <v>0</v>
      </c>
      <c r="M11" s="115">
        <v>0.10199999999999999</v>
      </c>
      <c r="N11" s="116">
        <v>0</v>
      </c>
      <c r="O11" s="115">
        <v>0.21</v>
      </c>
      <c r="P11" s="116">
        <v>0</v>
      </c>
      <c r="Q11" s="117">
        <v>0.46800000000000003</v>
      </c>
      <c r="R11" s="13"/>
      <c r="S11" s="13"/>
      <c r="T11" s="201"/>
      <c r="U11" s="107">
        <v>6</v>
      </c>
      <c r="V11" s="114">
        <v>-112.82151</v>
      </c>
      <c r="W11" s="115">
        <v>1.424056</v>
      </c>
      <c r="X11" s="116">
        <v>5.0494389000000002</v>
      </c>
      <c r="Y11" s="115">
        <v>0.64132279999999997</v>
      </c>
      <c r="Z11" s="116">
        <v>-9.5685737999999994</v>
      </c>
      <c r="AA11" s="117">
        <v>2.52017E-2</v>
      </c>
      <c r="AB11" s="13"/>
      <c r="AC11" s="13"/>
      <c r="AD11" s="13"/>
      <c r="AE11" s="13"/>
      <c r="AF11" s="13"/>
      <c r="AG11" s="13"/>
      <c r="AH11" s="13"/>
    </row>
    <row r="12" spans="3:34" ht="7.5" customHeight="1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3:34" ht="17.25" customHeight="1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3:34" ht="17.25" customHeight="1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3:34" ht="17.25" customHeight="1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3:34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3:22"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3:22"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3:22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3:22"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3:22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3:22"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3:22">
      <c r="C23" s="13"/>
      <c r="D23" s="13"/>
      <c r="E23" s="13"/>
      <c r="F23" s="13"/>
      <c r="G23" s="13"/>
      <c r="T23" s="13"/>
      <c r="U23" s="13"/>
      <c r="V23" s="13"/>
    </row>
    <row r="24" spans="3:22">
      <c r="C24" s="13"/>
      <c r="D24" s="13"/>
      <c r="E24" s="13"/>
      <c r="F24" s="13"/>
      <c r="G24" s="13"/>
      <c r="T24" s="13"/>
      <c r="U24" s="13"/>
      <c r="V24" s="13"/>
    </row>
    <row r="25" spans="3:22">
      <c r="C25" s="13"/>
      <c r="D25" s="13"/>
      <c r="E25" s="13"/>
      <c r="F25" s="13"/>
      <c r="G25" s="13"/>
      <c r="T25" s="13"/>
      <c r="U25" s="13"/>
      <c r="V25" s="13"/>
    </row>
    <row r="26" spans="3:22">
      <c r="C26" s="13"/>
      <c r="D26" s="13"/>
      <c r="E26" s="13"/>
      <c r="F26" s="13"/>
      <c r="G26" s="13"/>
      <c r="T26" s="13"/>
      <c r="U26" s="13"/>
      <c r="V26" s="13"/>
    </row>
    <row r="27" spans="3:22">
      <c r="C27" s="13"/>
      <c r="D27" s="13"/>
      <c r="E27" s="13"/>
      <c r="F27" s="13"/>
      <c r="G27" s="13"/>
      <c r="T27" s="13"/>
      <c r="U27" s="13"/>
      <c r="V27" s="13"/>
    </row>
    <row r="28" spans="3:22">
      <c r="C28" s="13"/>
      <c r="D28" s="13"/>
      <c r="E28" s="13"/>
      <c r="F28" s="13"/>
      <c r="G28" s="13"/>
      <c r="T28" s="13"/>
      <c r="U28" s="13"/>
      <c r="V28" s="13"/>
    </row>
    <row r="29" spans="3:22">
      <c r="C29" s="13"/>
      <c r="D29" s="13"/>
      <c r="E29" s="13"/>
      <c r="F29" s="13"/>
      <c r="G29" s="13"/>
      <c r="T29" s="13"/>
      <c r="U29" s="13"/>
      <c r="V29" s="13"/>
    </row>
    <row r="30" spans="3:22">
      <c r="C30" s="13"/>
      <c r="D30" s="13"/>
      <c r="E30" s="13"/>
      <c r="F30" s="13"/>
      <c r="G30" s="13"/>
      <c r="T30" s="13"/>
      <c r="U30" s="13"/>
      <c r="V30" s="13"/>
    </row>
    <row r="31" spans="3:22">
      <c r="C31" s="13"/>
      <c r="D31" s="13"/>
      <c r="E31" s="13"/>
      <c r="F31" s="13"/>
      <c r="G31" s="13"/>
      <c r="T31" s="13"/>
      <c r="U31" s="13"/>
      <c r="V31" s="13"/>
    </row>
    <row r="32" spans="3:22"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6:22"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6:22"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6:22">
      <c r="F35" s="13"/>
      <c r="G35" s="13"/>
      <c r="H35" s="13"/>
      <c r="I35" s="13"/>
      <c r="J35" s="13"/>
      <c r="K35" s="13"/>
      <c r="L35" s="13"/>
      <c r="M35" s="13"/>
      <c r="N35" s="13"/>
    </row>
    <row r="36" spans="6:22">
      <c r="F36" s="13"/>
      <c r="G36" s="13"/>
      <c r="H36" s="13"/>
      <c r="I36" s="13"/>
      <c r="J36" s="13"/>
      <c r="K36" s="13"/>
      <c r="L36" s="13"/>
      <c r="M36" s="13"/>
      <c r="N36" s="13"/>
    </row>
  </sheetData>
  <mergeCells count="6">
    <mergeCell ref="E3:H3"/>
    <mergeCell ref="L5:Q5"/>
    <mergeCell ref="J7:J11"/>
    <mergeCell ref="V5:AA5"/>
    <mergeCell ref="T7:T11"/>
    <mergeCell ref="J3:Q3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D4:AL45"/>
  <sheetViews>
    <sheetView topLeftCell="M4" workbookViewId="0">
      <selection activeCell="AA25" sqref="AA25"/>
    </sheetView>
  </sheetViews>
  <sheetFormatPr baseColWidth="10" defaultRowHeight="15"/>
  <cols>
    <col min="1" max="2" width="11.42578125" style="13"/>
    <col min="3" max="3" width="1.42578125" style="13" customWidth="1"/>
    <col min="4" max="4" width="10.5703125" style="13" bestFit="1" customWidth="1"/>
    <col min="5" max="9" width="10" style="13" customWidth="1"/>
    <col min="10" max="10" width="1.42578125" style="13" customWidth="1"/>
    <col min="11" max="11" width="11.42578125" style="13"/>
    <col min="12" max="12" width="1.42578125" style="13" customWidth="1"/>
    <col min="13" max="13" width="2.140625" style="13" bestFit="1" customWidth="1"/>
    <col min="14" max="14" width="11.42578125" style="13"/>
    <col min="15" max="16" width="8.28515625" style="13" customWidth="1"/>
    <col min="17" max="17" width="2.140625" style="13" bestFit="1" customWidth="1"/>
    <col min="18" max="18" width="10.5703125" style="13" bestFit="1" customWidth="1"/>
    <col min="19" max="23" width="8.42578125" style="13" customWidth="1"/>
    <col min="24" max="24" width="1.42578125" style="13" customWidth="1"/>
    <col min="25" max="25" width="11.85546875" style="13" bestFit="1" customWidth="1"/>
    <col min="26" max="26" width="1.42578125" style="13" customWidth="1"/>
    <col min="27" max="27" width="11.42578125" style="13"/>
    <col min="28" max="32" width="7.42578125" style="108" customWidth="1"/>
    <col min="33" max="33" width="1.42578125" style="13" customWidth="1"/>
    <col min="34" max="38" width="7.42578125" style="13" customWidth="1"/>
    <col min="39" max="39" width="1.42578125" style="13" customWidth="1"/>
    <col min="40" max="16384" width="11.42578125" style="13"/>
  </cols>
  <sheetData>
    <row r="4" spans="4:38" ht="15.75" thickBot="1"/>
    <row r="5" spans="4:38" ht="15.75" thickBot="1">
      <c r="D5" s="202" t="s">
        <v>578</v>
      </c>
      <c r="E5" s="203"/>
      <c r="F5" s="203"/>
      <c r="G5" s="203"/>
      <c r="H5" s="203"/>
      <c r="I5" s="204"/>
      <c r="M5" s="205" t="s">
        <v>579</v>
      </c>
      <c r="N5" s="194"/>
      <c r="O5" s="194"/>
      <c r="P5" s="194"/>
      <c r="R5" s="202" t="s">
        <v>585</v>
      </c>
      <c r="S5" s="203"/>
      <c r="T5" s="203"/>
      <c r="U5" s="203"/>
      <c r="V5" s="203"/>
      <c r="W5" s="204"/>
    </row>
    <row r="6" spans="4:38" ht="15.75" thickBot="1">
      <c r="D6" s="37"/>
      <c r="E6" s="60"/>
      <c r="F6" s="60"/>
      <c r="G6" s="60"/>
      <c r="H6" s="60"/>
      <c r="I6" s="60"/>
      <c r="R6" s="37"/>
      <c r="S6" s="60"/>
      <c r="T6" s="60"/>
      <c r="U6" s="60"/>
      <c r="V6" s="60"/>
      <c r="W6" s="60"/>
    </row>
    <row r="7" spans="4:38" ht="15.75" thickBot="1">
      <c r="D7" s="62"/>
      <c r="E7" s="153">
        <v>2</v>
      </c>
      <c r="F7" s="157">
        <v>3</v>
      </c>
      <c r="G7" s="157">
        <v>4</v>
      </c>
      <c r="H7" s="157">
        <v>5</v>
      </c>
      <c r="I7" s="132">
        <v>6</v>
      </c>
      <c r="M7" s="133"/>
      <c r="O7" s="161" t="s">
        <v>577</v>
      </c>
      <c r="P7" s="128" t="s">
        <v>574</v>
      </c>
      <c r="Q7" s="147"/>
      <c r="R7" s="62"/>
      <c r="S7" s="153">
        <v>2</v>
      </c>
      <c r="T7" s="157">
        <v>3</v>
      </c>
      <c r="U7" s="157">
        <v>4</v>
      </c>
      <c r="V7" s="157">
        <v>5</v>
      </c>
      <c r="W7" s="132">
        <v>6</v>
      </c>
      <c r="AA7" s="202" t="s">
        <v>578</v>
      </c>
      <c r="AB7" s="203"/>
      <c r="AC7" s="203"/>
      <c r="AD7" s="203"/>
      <c r="AE7" s="203"/>
      <c r="AF7" s="204"/>
      <c r="AH7" s="202" t="s">
        <v>585</v>
      </c>
      <c r="AI7" s="203"/>
      <c r="AJ7" s="203"/>
      <c r="AK7" s="203"/>
      <c r="AL7" s="204"/>
    </row>
    <row r="8" spans="4:38" ht="15.75" thickBot="1">
      <c r="D8" s="130" t="s">
        <v>573</v>
      </c>
      <c r="E8" s="154">
        <v>-38.0668374857405</v>
      </c>
      <c r="F8" s="158">
        <v>14.1951366385972</v>
      </c>
      <c r="G8" s="158">
        <v>4.1440592746449596</v>
      </c>
      <c r="H8" s="158">
        <v>28.845196267481001</v>
      </c>
      <c r="I8" s="150">
        <v>-0.46558280160714799</v>
      </c>
      <c r="M8" s="134"/>
      <c r="N8" s="135" t="s">
        <v>582</v>
      </c>
      <c r="O8" s="162">
        <v>626.5</v>
      </c>
      <c r="P8" s="140">
        <v>435.44</v>
      </c>
      <c r="Q8" s="147"/>
      <c r="R8" s="130" t="s">
        <v>573</v>
      </c>
      <c r="S8" s="167">
        <v>0</v>
      </c>
      <c r="T8" s="168">
        <v>2.7E-2</v>
      </c>
      <c r="U8" s="168">
        <v>0.34899999999999998</v>
      </c>
      <c r="V8" s="168">
        <v>0</v>
      </c>
      <c r="W8" s="169">
        <v>0</v>
      </c>
      <c r="AH8" s="108"/>
      <c r="AI8" s="108"/>
      <c r="AJ8" s="108"/>
      <c r="AK8" s="108"/>
      <c r="AL8" s="108"/>
    </row>
    <row r="9" spans="4:38" ht="15.75" thickBot="1">
      <c r="D9" s="33" t="s">
        <v>8</v>
      </c>
      <c r="E9" s="155">
        <v>0.11983646858452</v>
      </c>
      <c r="F9" s="159">
        <v>-2.5714653003863198E-2</v>
      </c>
      <c r="G9" s="159">
        <v>-1.78826902828878E-2</v>
      </c>
      <c r="H9" s="159">
        <v>8.9513306134601706E-2</v>
      </c>
      <c r="I9" s="151">
        <v>-0.56089554574234202</v>
      </c>
      <c r="M9" s="136" t="s">
        <v>583</v>
      </c>
      <c r="N9" s="137" t="s">
        <v>26</v>
      </c>
      <c r="O9" s="163">
        <v>627.11</v>
      </c>
      <c r="P9" s="110">
        <v>436.5</v>
      </c>
      <c r="Q9" s="147"/>
      <c r="R9" s="33" t="s">
        <v>8</v>
      </c>
      <c r="S9" s="170">
        <v>4.0000000000000001E-3</v>
      </c>
      <c r="T9" s="171">
        <v>0.28899999999999998</v>
      </c>
      <c r="U9" s="171">
        <v>0.255</v>
      </c>
      <c r="V9" s="171">
        <v>0.01</v>
      </c>
      <c r="W9" s="172">
        <v>6.0000000000000001E-3</v>
      </c>
      <c r="AA9" s="133"/>
      <c r="AB9" s="153">
        <v>2</v>
      </c>
      <c r="AC9" s="157">
        <v>3</v>
      </c>
      <c r="AD9" s="157">
        <v>4</v>
      </c>
      <c r="AE9" s="157">
        <v>5</v>
      </c>
      <c r="AF9" s="132">
        <v>6</v>
      </c>
      <c r="AH9" s="153">
        <v>2</v>
      </c>
      <c r="AI9" s="157">
        <v>3</v>
      </c>
      <c r="AJ9" s="157">
        <v>4</v>
      </c>
      <c r="AK9" s="157">
        <v>5</v>
      </c>
      <c r="AL9" s="132">
        <v>6</v>
      </c>
    </row>
    <row r="10" spans="4:38">
      <c r="D10" s="33" t="s">
        <v>10</v>
      </c>
      <c r="E10" s="155">
        <v>-1.6474453018792402E-2</v>
      </c>
      <c r="F10" s="159">
        <v>0.115263203959609</v>
      </c>
      <c r="G10" s="159">
        <v>0.129343476448355</v>
      </c>
      <c r="H10" s="159">
        <v>8.5371611777737597E-2</v>
      </c>
      <c r="I10" s="151">
        <v>-7.2769184533559905E-2</v>
      </c>
      <c r="M10" s="136" t="s">
        <v>583</v>
      </c>
      <c r="N10" s="137" t="s">
        <v>15</v>
      </c>
      <c r="O10" s="163">
        <v>632.69000000000005</v>
      </c>
      <c r="P10" s="110">
        <v>438.13</v>
      </c>
      <c r="Q10" s="147"/>
      <c r="R10" s="33" t="s">
        <v>10</v>
      </c>
      <c r="S10" s="170">
        <v>0.44700000000000001</v>
      </c>
      <c r="T10" s="171">
        <v>4.3999999999999997E-2</v>
      </c>
      <c r="U10" s="171">
        <v>2.3E-2</v>
      </c>
      <c r="V10" s="171">
        <v>6.8000000000000005E-2</v>
      </c>
      <c r="W10" s="172">
        <v>0.32400000000000001</v>
      </c>
      <c r="AA10" s="130" t="s">
        <v>573</v>
      </c>
      <c r="AB10" s="167">
        <v>-23.456073</v>
      </c>
      <c r="AC10" s="168">
        <v>-5.8189849999999996</v>
      </c>
      <c r="AD10" s="168">
        <v>-21.953061999999999</v>
      </c>
      <c r="AE10" s="168">
        <v>2.4764360000000001</v>
      </c>
      <c r="AF10" s="169">
        <v>-2.4038520000000001</v>
      </c>
      <c r="AH10" s="167">
        <v>2E-3</v>
      </c>
      <c r="AI10" s="168">
        <v>0.215</v>
      </c>
      <c r="AJ10" s="168">
        <v>0</v>
      </c>
      <c r="AK10" s="168">
        <v>0.38100000000000001</v>
      </c>
      <c r="AL10" s="169">
        <v>0.39100000000000001</v>
      </c>
    </row>
    <row r="11" spans="4:38">
      <c r="D11" s="33" t="s">
        <v>13</v>
      </c>
      <c r="E11" s="155">
        <v>0.201879075164829</v>
      </c>
      <c r="F11" s="159">
        <v>-0.37874130697101299</v>
      </c>
      <c r="G11" s="159">
        <v>-0.100851104968776</v>
      </c>
      <c r="H11" s="159">
        <v>-0.20183591367710099</v>
      </c>
      <c r="I11" s="151">
        <v>0.33042457771475697</v>
      </c>
      <c r="M11" s="136" t="s">
        <v>583</v>
      </c>
      <c r="N11" s="137" t="s">
        <v>8</v>
      </c>
      <c r="O11" s="163">
        <v>633.55999999999995</v>
      </c>
      <c r="P11" s="110">
        <v>441.08</v>
      </c>
      <c r="Q11" s="147"/>
      <c r="R11" s="33" t="s">
        <v>13</v>
      </c>
      <c r="S11" s="170">
        <v>3.5000000000000003E-2</v>
      </c>
      <c r="T11" s="171">
        <v>0</v>
      </c>
      <c r="U11" s="171">
        <v>0.16900000000000001</v>
      </c>
      <c r="V11" s="171">
        <v>1E-3</v>
      </c>
      <c r="W11" s="172">
        <v>0.02</v>
      </c>
      <c r="AA11" s="33" t="s">
        <v>8</v>
      </c>
      <c r="AB11" s="170">
        <v>7.9137972000000001E-2</v>
      </c>
      <c r="AC11" s="171">
        <v>-7.1449180000000001E-3</v>
      </c>
      <c r="AD11" s="171">
        <v>-3.5553329999999999E-3</v>
      </c>
      <c r="AE11" s="171">
        <v>9.7001232000000007E-2</v>
      </c>
      <c r="AF11" s="172">
        <v>-0.55894767199999995</v>
      </c>
      <c r="AH11" s="170">
        <v>3.9E-2</v>
      </c>
      <c r="AI11" s="171">
        <v>0.434</v>
      </c>
      <c r="AJ11" s="171">
        <v>0.44600000000000001</v>
      </c>
      <c r="AK11" s="171">
        <v>5.0000000000000001E-3</v>
      </c>
      <c r="AL11" s="172">
        <v>5.0000000000000001E-3</v>
      </c>
    </row>
    <row r="12" spans="4:38">
      <c r="D12" s="33" t="s">
        <v>14</v>
      </c>
      <c r="E12" s="155">
        <v>0.14999381084812999</v>
      </c>
      <c r="F12" s="159">
        <v>-0.23647918993735301</v>
      </c>
      <c r="G12" s="159">
        <v>-0.277156923439142</v>
      </c>
      <c r="H12" s="159">
        <v>-0.26589091820621102</v>
      </c>
      <c r="I12" s="151">
        <v>-7.6864103777581502E-2</v>
      </c>
      <c r="M12" s="136" t="s">
        <v>584</v>
      </c>
      <c r="N12" s="137" t="s">
        <v>14</v>
      </c>
      <c r="O12" s="163">
        <v>635.41999999999996</v>
      </c>
      <c r="P12" s="110">
        <v>441.1</v>
      </c>
      <c r="Q12" s="147"/>
      <c r="R12" s="33" t="s">
        <v>14</v>
      </c>
      <c r="S12" s="170">
        <v>0.09</v>
      </c>
      <c r="T12" s="171">
        <v>3.4000000000000002E-2</v>
      </c>
      <c r="U12" s="171">
        <v>2.1999999999999999E-2</v>
      </c>
      <c r="V12" s="171">
        <v>4.0000000000000001E-3</v>
      </c>
      <c r="W12" s="172">
        <v>0.314</v>
      </c>
      <c r="AA12" s="33" t="s">
        <v>10</v>
      </c>
      <c r="AB12" s="170">
        <v>-4.6790739999999997E-2</v>
      </c>
      <c r="AC12" s="171">
        <v>0.10719068</v>
      </c>
      <c r="AD12" s="171">
        <v>0.15957762</v>
      </c>
      <c r="AE12" s="171">
        <v>8.7355240000000001E-2</v>
      </c>
      <c r="AF12" s="172">
        <v>-0.12121978</v>
      </c>
      <c r="AH12" s="170">
        <v>0.378</v>
      </c>
      <c r="AI12" s="171">
        <v>4.9000000000000002E-2</v>
      </c>
      <c r="AJ12" s="171">
        <v>5.0000000000000001E-3</v>
      </c>
      <c r="AK12" s="171">
        <v>4.8000000000000001E-2</v>
      </c>
      <c r="AL12" s="172">
        <v>0.222</v>
      </c>
    </row>
    <row r="13" spans="4:38">
      <c r="D13" s="33" t="s">
        <v>15</v>
      </c>
      <c r="E13" s="155">
        <v>-0.53600667001143498</v>
      </c>
      <c r="F13" s="159">
        <v>7.7451274559945396E-2</v>
      </c>
      <c r="G13" s="159">
        <v>0.15197521125916999</v>
      </c>
      <c r="H13" s="159">
        <v>-0.67751443305386905</v>
      </c>
      <c r="I13" s="151">
        <v>-0.44644369921893901</v>
      </c>
      <c r="M13" s="136" t="s">
        <v>584</v>
      </c>
      <c r="N13" s="137" t="s">
        <v>18</v>
      </c>
      <c r="O13" s="163">
        <v>638.16999999999996</v>
      </c>
      <c r="P13" s="110">
        <v>441.71</v>
      </c>
      <c r="R13" s="33" t="s">
        <v>15</v>
      </c>
      <c r="S13" s="170">
        <v>6.6000000000000003E-2</v>
      </c>
      <c r="T13" s="171">
        <v>0.38100000000000001</v>
      </c>
      <c r="U13" s="171">
        <v>0.161</v>
      </c>
      <c r="V13" s="171">
        <v>0</v>
      </c>
      <c r="W13" s="172">
        <v>0.17</v>
      </c>
      <c r="AA13" s="33" t="s">
        <v>13</v>
      </c>
      <c r="AB13" s="170">
        <v>4.4664990000000002E-2</v>
      </c>
      <c r="AC13" s="171">
        <v>-0.18518306000000001</v>
      </c>
      <c r="AD13" s="171">
        <v>0.11845229</v>
      </c>
      <c r="AE13" s="171">
        <v>5.5725480000000001E-2</v>
      </c>
      <c r="AF13" s="172">
        <v>0.40113641999999999</v>
      </c>
      <c r="AH13" s="170">
        <v>0.33800000000000002</v>
      </c>
      <c r="AI13" s="171">
        <v>2.9000000000000001E-2</v>
      </c>
      <c r="AJ13" s="171">
        <v>4.4999999999999998E-2</v>
      </c>
      <c r="AK13" s="171">
        <v>0.26900000000000002</v>
      </c>
      <c r="AL13" s="172">
        <v>3.0000000000000001E-3</v>
      </c>
    </row>
    <row r="14" spans="4:38">
      <c r="D14" s="33" t="s">
        <v>16</v>
      </c>
      <c r="E14" s="155">
        <v>0.68473789686876896</v>
      </c>
      <c r="F14" s="159">
        <v>2.37640817112129E-2</v>
      </c>
      <c r="G14" s="159">
        <v>-9.0630471913726293E-2</v>
      </c>
      <c r="H14" s="159">
        <v>-0.58402050935359795</v>
      </c>
      <c r="I14" s="151">
        <v>0.69518422209725905</v>
      </c>
      <c r="M14" s="136" t="s">
        <v>584</v>
      </c>
      <c r="N14" s="137" t="s">
        <v>16</v>
      </c>
      <c r="O14" s="163">
        <v>639.36</v>
      </c>
      <c r="P14" s="110">
        <v>442.55</v>
      </c>
      <c r="R14" s="33" t="s">
        <v>16</v>
      </c>
      <c r="S14" s="170">
        <v>1E-3</v>
      </c>
      <c r="T14" s="171">
        <v>0.44600000000000001</v>
      </c>
      <c r="U14" s="171">
        <v>0.3</v>
      </c>
      <c r="V14" s="171">
        <v>0</v>
      </c>
      <c r="W14" s="172">
        <v>8.6999999999999994E-2</v>
      </c>
      <c r="AA14" s="33" t="s">
        <v>15</v>
      </c>
      <c r="AB14" s="170">
        <v>-0.49668240000000002</v>
      </c>
      <c r="AC14" s="171">
        <v>0.15253900000000001</v>
      </c>
      <c r="AD14" s="171">
        <v>0.31272149999999999</v>
      </c>
      <c r="AE14" s="171">
        <v>-0.48931770000000002</v>
      </c>
      <c r="AF14" s="172">
        <v>-0.31655939999999999</v>
      </c>
      <c r="AH14" s="170">
        <v>8.2000000000000003E-2</v>
      </c>
      <c r="AI14" s="171">
        <v>0.26400000000000001</v>
      </c>
      <c r="AJ14" s="171">
        <v>1.2E-2</v>
      </c>
      <c r="AK14" s="171">
        <v>2E-3</v>
      </c>
      <c r="AL14" s="172">
        <v>0.217</v>
      </c>
    </row>
    <row r="15" spans="4:38">
      <c r="D15" s="33" t="s">
        <v>17</v>
      </c>
      <c r="E15" s="155">
        <v>0.23044133127159799</v>
      </c>
      <c r="F15" s="159">
        <v>0.13955018590641699</v>
      </c>
      <c r="G15" s="159">
        <v>0.250088941977823</v>
      </c>
      <c r="H15" s="159">
        <v>0.27264238457436202</v>
      </c>
      <c r="I15" s="151">
        <v>0.38388674665910599</v>
      </c>
      <c r="M15" s="136" t="s">
        <v>584</v>
      </c>
      <c r="N15" s="137" t="s">
        <v>10</v>
      </c>
      <c r="O15" s="163">
        <v>643.22</v>
      </c>
      <c r="P15" s="110">
        <v>442.92</v>
      </c>
      <c r="R15" s="33" t="s">
        <v>17</v>
      </c>
      <c r="S15" s="170">
        <v>5.0000000000000001E-3</v>
      </c>
      <c r="T15" s="171">
        <v>5.5E-2</v>
      </c>
      <c r="U15" s="171">
        <v>0</v>
      </c>
      <c r="V15" s="171">
        <v>1E-3</v>
      </c>
      <c r="W15" s="172">
        <v>8.0000000000000002E-3</v>
      </c>
      <c r="AA15" s="33" t="s">
        <v>16</v>
      </c>
      <c r="AB15" s="170">
        <v>0.52320440000000001</v>
      </c>
      <c r="AC15" s="171">
        <v>0.23920930000000001</v>
      </c>
      <c r="AD15" s="171">
        <v>0.1224908</v>
      </c>
      <c r="AE15" s="171">
        <v>-0.28476689999999999</v>
      </c>
      <c r="AF15" s="172">
        <v>0.74967930000000005</v>
      </c>
      <c r="AH15" s="170">
        <v>1.4999999999999999E-2</v>
      </c>
      <c r="AI15" s="171">
        <v>8.1000000000000003E-2</v>
      </c>
      <c r="AJ15" s="171">
        <v>0.215</v>
      </c>
      <c r="AK15" s="171">
        <v>5.0999999999999997E-2</v>
      </c>
      <c r="AL15" s="172">
        <v>6.6000000000000003E-2</v>
      </c>
    </row>
    <row r="16" spans="4:38">
      <c r="D16" s="33" t="s">
        <v>18</v>
      </c>
      <c r="E16" s="155">
        <v>-6.9402829824717405E-2</v>
      </c>
      <c r="F16" s="159">
        <v>-7.8918703630023401E-2</v>
      </c>
      <c r="G16" s="159">
        <v>0.194928416222064</v>
      </c>
      <c r="H16" s="159">
        <v>7.5942807286901698E-2</v>
      </c>
      <c r="I16" s="151">
        <v>0.36213092847071598</v>
      </c>
      <c r="M16" s="136" t="s">
        <v>584</v>
      </c>
      <c r="N16" s="137" t="s">
        <v>21</v>
      </c>
      <c r="O16" s="163">
        <v>645.11</v>
      </c>
      <c r="P16" s="110">
        <v>452</v>
      </c>
      <c r="R16" s="33" t="s">
        <v>18</v>
      </c>
      <c r="S16" s="170">
        <v>0.313</v>
      </c>
      <c r="T16" s="171">
        <v>0.216</v>
      </c>
      <c r="U16" s="171">
        <v>0.02</v>
      </c>
      <c r="V16" s="171">
        <v>0.26800000000000002</v>
      </c>
      <c r="W16" s="172">
        <v>3.1E-2</v>
      </c>
      <c r="AA16" s="33" t="s">
        <v>17</v>
      </c>
      <c r="AB16" s="170">
        <v>0.21933839999999999</v>
      </c>
      <c r="AC16" s="171">
        <v>8.8080699999999998E-2</v>
      </c>
      <c r="AD16" s="171">
        <v>0.22917989999999999</v>
      </c>
      <c r="AE16" s="171">
        <v>0.25855299999999998</v>
      </c>
      <c r="AF16" s="172">
        <v>0.29303370000000001</v>
      </c>
      <c r="AH16" s="170">
        <v>2E-3</v>
      </c>
      <c r="AI16" s="171">
        <v>0.106</v>
      </c>
      <c r="AJ16" s="171">
        <v>0</v>
      </c>
      <c r="AK16" s="171">
        <v>0</v>
      </c>
      <c r="AL16" s="172">
        <v>5.0000000000000001E-3</v>
      </c>
    </row>
    <row r="17" spans="4:38">
      <c r="D17" s="33" t="s">
        <v>19</v>
      </c>
      <c r="E17" s="155">
        <v>-0.13682990634834</v>
      </c>
      <c r="F17" s="159">
        <v>-0.35104533920201902</v>
      </c>
      <c r="G17" s="159">
        <v>-0.120683835300799</v>
      </c>
      <c r="H17" s="159">
        <v>-8.5322071711054406E-3</v>
      </c>
      <c r="I17" s="151">
        <v>-2.90256981190384E-3</v>
      </c>
      <c r="M17" s="136" t="s">
        <v>583</v>
      </c>
      <c r="N17" s="137" t="s">
        <v>17</v>
      </c>
      <c r="O17" s="163">
        <v>651.22</v>
      </c>
      <c r="P17" s="110">
        <v>452.88</v>
      </c>
      <c r="R17" s="33" t="s">
        <v>19</v>
      </c>
      <c r="S17" s="170">
        <v>0.17499999999999999</v>
      </c>
      <c r="T17" s="171">
        <v>6.0000000000000001E-3</v>
      </c>
      <c r="U17" s="171">
        <v>5.5E-2</v>
      </c>
      <c r="V17" s="171">
        <v>0.45400000000000001</v>
      </c>
      <c r="W17" s="172">
        <v>0.49099999999999999</v>
      </c>
      <c r="AA17" s="33" t="s">
        <v>18</v>
      </c>
      <c r="AB17" s="170">
        <v>-3.91911E-2</v>
      </c>
      <c r="AC17" s="171">
        <v>-4.1495249999999997E-2</v>
      </c>
      <c r="AD17" s="171">
        <v>0.20190573000000001</v>
      </c>
      <c r="AE17" s="171">
        <v>7.5934150000000006E-2</v>
      </c>
      <c r="AF17" s="172">
        <v>0.29993335999999998</v>
      </c>
      <c r="AH17" s="170">
        <v>0.38200000000000001</v>
      </c>
      <c r="AI17" s="171">
        <v>0.315</v>
      </c>
      <c r="AJ17" s="171">
        <v>8.9999999999999993E-3</v>
      </c>
      <c r="AK17" s="171">
        <v>0.25800000000000001</v>
      </c>
      <c r="AL17" s="172">
        <v>4.5999999999999999E-2</v>
      </c>
    </row>
    <row r="18" spans="4:38">
      <c r="D18" s="33" t="s">
        <v>20</v>
      </c>
      <c r="E18" s="155">
        <v>0.114004383754423</v>
      </c>
      <c r="F18" s="159">
        <v>0.19255642207641699</v>
      </c>
      <c r="G18" s="159">
        <v>-2.8741906823857001E-2</v>
      </c>
      <c r="H18" s="159">
        <v>8.8197955611006906E-2</v>
      </c>
      <c r="I18" s="151">
        <v>0.32597708511529999</v>
      </c>
      <c r="M18" s="136" t="s">
        <v>584</v>
      </c>
      <c r="N18" s="137" t="s">
        <v>20</v>
      </c>
      <c r="O18" s="163">
        <v>655.29</v>
      </c>
      <c r="P18" s="110">
        <v>460.85</v>
      </c>
      <c r="R18" s="33" t="s">
        <v>20</v>
      </c>
      <c r="S18" s="170">
        <v>0.34200000000000003</v>
      </c>
      <c r="T18" s="171">
        <v>0.17299999999999999</v>
      </c>
      <c r="U18" s="171">
        <v>0.42099999999999999</v>
      </c>
      <c r="V18" s="171">
        <v>0.28199999999999997</v>
      </c>
      <c r="W18" s="172">
        <v>0.23100000000000001</v>
      </c>
      <c r="AA18" s="33" t="s">
        <v>19</v>
      </c>
      <c r="AB18" s="170">
        <v>-4.6422203000000002E-2</v>
      </c>
      <c r="AC18" s="171">
        <v>-0.28834325199999999</v>
      </c>
      <c r="AD18" s="171">
        <v>-0.115710615</v>
      </c>
      <c r="AE18" s="171">
        <v>6.6615140000000003E-3</v>
      </c>
      <c r="AF18" s="172">
        <v>3.6246449E-2</v>
      </c>
      <c r="AH18" s="170">
        <v>0.34699999999999998</v>
      </c>
      <c r="AI18" s="171">
        <v>4.0000000000000001E-3</v>
      </c>
      <c r="AJ18" s="171">
        <v>2.4E-2</v>
      </c>
      <c r="AK18" s="171">
        <v>0.45400000000000001</v>
      </c>
      <c r="AL18" s="172">
        <v>0.35899999999999999</v>
      </c>
    </row>
    <row r="19" spans="4:38">
      <c r="D19" s="33" t="s">
        <v>21</v>
      </c>
      <c r="E19" s="155">
        <v>0.28597113291645099</v>
      </c>
      <c r="F19" s="159">
        <v>0.16182308892532299</v>
      </c>
      <c r="G19" s="159">
        <v>0.11041248003675801</v>
      </c>
      <c r="H19" s="159">
        <v>0.14639690233127001</v>
      </c>
      <c r="I19" s="151">
        <v>-0.293425283725115</v>
      </c>
      <c r="M19" s="136" t="s">
        <v>583</v>
      </c>
      <c r="N19" s="137" t="s">
        <v>19</v>
      </c>
      <c r="O19" s="163">
        <v>665.19</v>
      </c>
      <c r="P19" s="110">
        <v>463.29</v>
      </c>
      <c r="Q19" s="148"/>
      <c r="R19" s="33" t="s">
        <v>21</v>
      </c>
      <c r="S19" s="170">
        <v>0.06</v>
      </c>
      <c r="T19" s="171">
        <v>0.13900000000000001</v>
      </c>
      <c r="U19" s="171">
        <v>0.13100000000000001</v>
      </c>
      <c r="V19" s="171">
        <v>8.3000000000000004E-2</v>
      </c>
      <c r="W19" s="172">
        <v>6.6000000000000003E-2</v>
      </c>
      <c r="AA19" s="33" t="s">
        <v>21</v>
      </c>
      <c r="AB19" s="170">
        <v>0.25117420000000001</v>
      </c>
      <c r="AC19" s="171">
        <v>0.19808200000000001</v>
      </c>
      <c r="AD19" s="171">
        <v>0.1627432</v>
      </c>
      <c r="AE19" s="171">
        <v>0.18115580000000001</v>
      </c>
      <c r="AF19" s="172">
        <v>-0.26805709999999999</v>
      </c>
      <c r="AH19" s="170">
        <v>9.2999999999999999E-2</v>
      </c>
      <c r="AI19" s="171">
        <v>9.1999999999999998E-2</v>
      </c>
      <c r="AJ19" s="171">
        <v>3.5000000000000003E-2</v>
      </c>
      <c r="AK19" s="171">
        <v>3.4000000000000002E-2</v>
      </c>
      <c r="AL19" s="172">
        <v>8.8999999999999996E-2</v>
      </c>
    </row>
    <row r="20" spans="4:38">
      <c r="D20" s="33" t="s">
        <v>22</v>
      </c>
      <c r="E20" s="155">
        <v>-0.39176987590989598</v>
      </c>
      <c r="F20" s="159">
        <v>-0.797328888300747</v>
      </c>
      <c r="G20" s="159">
        <v>-1.8403153808174399</v>
      </c>
      <c r="H20" s="159">
        <v>-2.45284326598934</v>
      </c>
      <c r="I20" s="151">
        <v>-2.3601170481081399</v>
      </c>
      <c r="M20" s="136" t="s">
        <v>583</v>
      </c>
      <c r="N20" s="137" t="s">
        <v>23</v>
      </c>
      <c r="O20" s="163">
        <v>681.97</v>
      </c>
      <c r="P20" s="110">
        <v>468.85</v>
      </c>
      <c r="Q20" s="149"/>
      <c r="R20" s="33" t="s">
        <v>22</v>
      </c>
      <c r="S20" s="170">
        <v>0.05</v>
      </c>
      <c r="T20" s="171">
        <v>0</v>
      </c>
      <c r="U20" s="171">
        <v>0</v>
      </c>
      <c r="V20" s="171">
        <v>0</v>
      </c>
      <c r="W20" s="172">
        <v>0</v>
      </c>
      <c r="AA20" s="33" t="s">
        <v>22</v>
      </c>
      <c r="AB20" s="170">
        <v>-0.33664189999999999</v>
      </c>
      <c r="AC20" s="171">
        <v>-0.72494579999999997</v>
      </c>
      <c r="AD20" s="171">
        <v>-1.7657654</v>
      </c>
      <c r="AE20" s="171">
        <v>-2.3980226</v>
      </c>
      <c r="AF20" s="172">
        <v>-2.2579025000000001</v>
      </c>
      <c r="AH20" s="170">
        <v>6.5000000000000002E-2</v>
      </c>
      <c r="AI20" s="171">
        <v>0</v>
      </c>
      <c r="AJ20" s="171">
        <v>0</v>
      </c>
      <c r="AK20" s="171">
        <v>0</v>
      </c>
      <c r="AL20" s="172">
        <v>0</v>
      </c>
    </row>
    <row r="21" spans="4:38">
      <c r="D21" s="33" t="s">
        <v>23</v>
      </c>
      <c r="E21" s="155">
        <v>8.0967374524322705E-2</v>
      </c>
      <c r="F21" s="159">
        <v>0.113133957638791</v>
      </c>
      <c r="G21" s="159">
        <v>-2.5974786652767898E-2</v>
      </c>
      <c r="H21" s="159">
        <v>1.0326622306617E-2</v>
      </c>
      <c r="I21" s="151">
        <v>-0.71273163307046405</v>
      </c>
      <c r="M21" s="136" t="s">
        <v>583</v>
      </c>
      <c r="N21" s="137" t="s">
        <v>13</v>
      </c>
      <c r="O21" s="163">
        <v>693.14</v>
      </c>
      <c r="P21" s="110">
        <v>483.05</v>
      </c>
      <c r="R21" s="33" t="s">
        <v>23</v>
      </c>
      <c r="S21" s="170">
        <v>0.29399999999999998</v>
      </c>
      <c r="T21" s="171">
        <v>0.11600000000000001</v>
      </c>
      <c r="U21" s="171">
        <v>0.36099999999999999</v>
      </c>
      <c r="V21" s="171">
        <v>0.44400000000000001</v>
      </c>
      <c r="W21" s="172">
        <v>1E-3</v>
      </c>
      <c r="AA21" s="33" t="s">
        <v>23</v>
      </c>
      <c r="AB21" s="170">
        <v>0.13294254999999999</v>
      </c>
      <c r="AC21" s="171">
        <v>0.15876810999999999</v>
      </c>
      <c r="AD21" s="171">
        <v>-1.366304E-2</v>
      </c>
      <c r="AE21" s="171">
        <v>2.358681E-2</v>
      </c>
      <c r="AF21" s="172">
        <v>-0.64785493000000005</v>
      </c>
      <c r="AH21" s="170">
        <v>0.16</v>
      </c>
      <c r="AI21" s="171">
        <v>5.0999999999999997E-2</v>
      </c>
      <c r="AJ21" s="171">
        <v>0.41599999999999998</v>
      </c>
      <c r="AK21" s="171">
        <v>0.36</v>
      </c>
      <c r="AL21" s="172">
        <v>1E-3</v>
      </c>
    </row>
    <row r="22" spans="4:38" ht="15.75" thickBot="1">
      <c r="D22" s="131" t="s">
        <v>26</v>
      </c>
      <c r="E22" s="156">
        <v>1.04792129542042</v>
      </c>
      <c r="F22" s="160">
        <v>1.8525137752771601</v>
      </c>
      <c r="G22" s="160">
        <v>1.8101382124407099</v>
      </c>
      <c r="H22" s="160">
        <v>-4.2049537744726901</v>
      </c>
      <c r="I22" s="152">
        <v>-2.5011628391718701</v>
      </c>
      <c r="M22" s="138" t="s">
        <v>583</v>
      </c>
      <c r="N22" s="139" t="s">
        <v>22</v>
      </c>
      <c r="O22" s="164">
        <v>798.14</v>
      </c>
      <c r="P22" s="111">
        <v>584.32000000000005</v>
      </c>
      <c r="R22" s="131" t="s">
        <v>26</v>
      </c>
      <c r="S22" s="173">
        <v>0.14599999999999999</v>
      </c>
      <c r="T22" s="174">
        <v>2.9000000000000001E-2</v>
      </c>
      <c r="U22" s="174">
        <v>0.02</v>
      </c>
      <c r="V22" s="174">
        <v>1E-3</v>
      </c>
      <c r="W22" s="175">
        <v>0.14199999999999999</v>
      </c>
      <c r="AA22" s="131" t="s">
        <v>26</v>
      </c>
      <c r="AB22" s="173">
        <v>1.3284389999999999</v>
      </c>
      <c r="AC22" s="174">
        <v>2.3098719999999999</v>
      </c>
      <c r="AD22" s="174">
        <v>2.2621929999999999</v>
      </c>
      <c r="AE22" s="174">
        <v>-3.5780090000000002</v>
      </c>
      <c r="AF22" s="175">
        <v>-1.7417499999999999</v>
      </c>
      <c r="AH22" s="173">
        <v>7.1999999999999995E-2</v>
      </c>
      <c r="AI22" s="174">
        <v>5.0000000000000001E-3</v>
      </c>
      <c r="AJ22" s="174">
        <v>1E-3</v>
      </c>
      <c r="AK22" s="174">
        <v>2E-3</v>
      </c>
      <c r="AL22" s="175">
        <v>0.21</v>
      </c>
    </row>
    <row r="30" spans="4:38">
      <c r="O30" s="133"/>
      <c r="P30" s="133"/>
    </row>
    <row r="31" spans="4:38">
      <c r="O31" s="133"/>
      <c r="P31" s="133"/>
    </row>
    <row r="32" spans="4:38">
      <c r="O32" s="133"/>
      <c r="P32" s="133"/>
      <c r="AA32" s="133"/>
      <c r="AB32" s="13"/>
      <c r="AC32" s="13"/>
      <c r="AD32" s="13"/>
      <c r="AE32" s="13"/>
      <c r="AF32" s="13"/>
    </row>
    <row r="33" spans="15:32">
      <c r="O33" s="133"/>
      <c r="P33" s="133"/>
      <c r="AA33" s="133"/>
      <c r="AB33" s="13"/>
      <c r="AC33" s="13"/>
      <c r="AD33" s="13"/>
      <c r="AE33" s="13"/>
      <c r="AF33" s="13"/>
    </row>
    <row r="34" spans="15:32">
      <c r="O34" s="133"/>
      <c r="P34" s="133"/>
      <c r="AA34" s="133"/>
      <c r="AB34" s="13"/>
      <c r="AC34" s="13"/>
      <c r="AD34" s="13"/>
      <c r="AE34" s="13"/>
      <c r="AF34" s="13"/>
    </row>
    <row r="35" spans="15:32">
      <c r="O35" s="133"/>
      <c r="P35" s="133"/>
      <c r="AA35" s="133"/>
      <c r="AB35" s="13"/>
      <c r="AC35" s="13"/>
      <c r="AD35" s="13"/>
      <c r="AE35" s="13"/>
      <c r="AF35" s="13"/>
    </row>
    <row r="36" spans="15:32">
      <c r="O36" s="133"/>
      <c r="P36" s="133"/>
      <c r="AA36" s="133"/>
      <c r="AB36" s="13"/>
      <c r="AC36" s="13"/>
      <c r="AD36" s="13"/>
      <c r="AE36" s="13"/>
      <c r="AF36" s="13"/>
    </row>
    <row r="37" spans="15:32">
      <c r="O37" s="133"/>
      <c r="P37" s="133"/>
      <c r="AA37" s="133"/>
      <c r="AB37" s="13"/>
      <c r="AC37" s="13"/>
      <c r="AD37" s="13"/>
      <c r="AE37" s="13"/>
      <c r="AF37" s="13"/>
    </row>
    <row r="38" spans="15:32">
      <c r="O38" s="133"/>
      <c r="P38" s="133"/>
    </row>
    <row r="39" spans="15:32">
      <c r="O39" s="133"/>
      <c r="P39" s="133"/>
    </row>
    <row r="40" spans="15:32">
      <c r="O40" s="133"/>
      <c r="P40" s="133"/>
    </row>
    <row r="41" spans="15:32">
      <c r="O41" s="133"/>
      <c r="P41" s="133"/>
    </row>
    <row r="42" spans="15:32">
      <c r="O42" s="133"/>
      <c r="P42" s="133"/>
    </row>
    <row r="43" spans="15:32">
      <c r="O43" s="133"/>
      <c r="P43" s="133"/>
    </row>
    <row r="44" spans="15:32">
      <c r="O44" s="133"/>
      <c r="P44" s="133"/>
    </row>
    <row r="45" spans="15:32">
      <c r="O45" s="133"/>
      <c r="P45" s="133"/>
    </row>
  </sheetData>
  <mergeCells count="5">
    <mergeCell ref="AH7:AL7"/>
    <mergeCell ref="D5:I5"/>
    <mergeCell ref="M5:P5"/>
    <mergeCell ref="R5:W5"/>
    <mergeCell ref="AA7:AF7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1"/>
  <sheetViews>
    <sheetView tabSelected="1" workbookViewId="0">
      <selection activeCell="W15" sqref="W15"/>
    </sheetView>
  </sheetViews>
  <sheetFormatPr baseColWidth="10" defaultRowHeight="15"/>
  <cols>
    <col min="1" max="1" width="11.42578125" style="13"/>
    <col min="2" max="9" width="3.85546875" customWidth="1"/>
    <col min="10" max="10" width="5.85546875" customWidth="1"/>
    <col min="11" max="13" width="6.85546875" customWidth="1"/>
    <col min="14" max="15" width="3.85546875" customWidth="1"/>
    <col min="16" max="17" width="6.42578125" customWidth="1"/>
    <col min="18" max="18" width="8.42578125" bestFit="1" customWidth="1"/>
    <col min="19" max="20" width="6.42578125" customWidth="1"/>
    <col min="21" max="21" width="7.28515625" bestFit="1" customWidth="1"/>
    <col min="22" max="22" width="6.42578125" customWidth="1"/>
  </cols>
  <sheetData>
    <row r="1" spans="2:26" ht="15.75" thickBot="1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2:26" ht="15.75" thickBot="1">
      <c r="B2" s="206" t="s">
        <v>570</v>
      </c>
      <c r="C2" s="207"/>
      <c r="D2" s="207"/>
      <c r="E2" s="207"/>
      <c r="F2" s="207"/>
      <c r="G2" s="207"/>
      <c r="H2" s="207"/>
      <c r="I2" s="207"/>
      <c r="J2" s="208"/>
      <c r="K2" s="13"/>
      <c r="L2" s="13"/>
      <c r="M2" s="13"/>
      <c r="N2" s="206" t="s">
        <v>570</v>
      </c>
      <c r="O2" s="207"/>
      <c r="P2" s="207"/>
      <c r="Q2" s="207"/>
      <c r="R2" s="207"/>
      <c r="S2" s="207"/>
      <c r="T2" s="207"/>
      <c r="U2" s="207"/>
      <c r="V2" s="208"/>
      <c r="W2" s="13"/>
      <c r="X2" s="13"/>
      <c r="Y2" s="13"/>
    </row>
    <row r="3" spans="2:26" ht="15.75" thickBot="1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2:26" ht="15.75" thickBot="1">
      <c r="B4" s="37"/>
      <c r="C4" s="37"/>
      <c r="D4" s="202" t="s">
        <v>529</v>
      </c>
      <c r="E4" s="203"/>
      <c r="F4" s="203"/>
      <c r="G4" s="203"/>
      <c r="H4" s="203"/>
      <c r="I4" s="203"/>
      <c r="J4" s="204"/>
      <c r="K4" s="13"/>
      <c r="L4" s="13"/>
      <c r="M4" s="13"/>
      <c r="N4" s="37"/>
      <c r="O4" s="37"/>
      <c r="P4" s="202" t="s">
        <v>529</v>
      </c>
      <c r="Q4" s="203"/>
      <c r="R4" s="203"/>
      <c r="S4" s="203"/>
      <c r="T4" s="203"/>
      <c r="U4" s="203"/>
      <c r="V4" s="204"/>
      <c r="W4" s="13"/>
      <c r="X4" s="13"/>
      <c r="Y4" s="13"/>
    </row>
    <row r="5" spans="2:26" ht="15.75" thickBot="1">
      <c r="B5" s="37"/>
      <c r="C5" s="44"/>
      <c r="D5" s="43">
        <v>1</v>
      </c>
      <c r="E5" s="43">
        <v>2</v>
      </c>
      <c r="F5" s="43">
        <v>3</v>
      </c>
      <c r="G5" s="43">
        <v>4</v>
      </c>
      <c r="H5" s="43">
        <v>5</v>
      </c>
      <c r="I5" s="42">
        <v>6</v>
      </c>
      <c r="J5" s="41" t="s">
        <v>527</v>
      </c>
      <c r="K5" s="13"/>
      <c r="L5" s="13"/>
      <c r="M5" s="13"/>
      <c r="N5" s="37"/>
      <c r="O5" s="44"/>
      <c r="P5" s="43">
        <v>1</v>
      </c>
      <c r="Q5" s="43">
        <v>2</v>
      </c>
      <c r="R5" s="43">
        <v>3</v>
      </c>
      <c r="S5" s="43">
        <v>4</v>
      </c>
      <c r="T5" s="43">
        <v>5</v>
      </c>
      <c r="U5" s="42">
        <v>6</v>
      </c>
      <c r="V5" s="41" t="s">
        <v>527</v>
      </c>
      <c r="W5" s="13"/>
      <c r="X5" s="13"/>
      <c r="Y5" s="13"/>
    </row>
    <row r="6" spans="2:26">
      <c r="B6" s="199" t="s">
        <v>528</v>
      </c>
      <c r="C6" s="33">
        <v>1</v>
      </c>
      <c r="D6" s="36">
        <v>103</v>
      </c>
      <c r="E6" s="37">
        <v>0</v>
      </c>
      <c r="F6" s="37">
        <v>1</v>
      </c>
      <c r="G6" s="37">
        <v>1</v>
      </c>
      <c r="H6" s="37">
        <v>0</v>
      </c>
      <c r="I6" s="35">
        <v>0</v>
      </c>
      <c r="J6" s="40">
        <f t="shared" ref="J6:J11" si="0">SUM(D6:I6)</f>
        <v>105</v>
      </c>
      <c r="K6" s="13"/>
      <c r="L6" s="13">
        <f>+D6+E7+F8+G9+H10+I11</f>
        <v>348</v>
      </c>
      <c r="M6" s="13"/>
      <c r="N6" s="199" t="s">
        <v>528</v>
      </c>
      <c r="O6" s="33">
        <v>1</v>
      </c>
      <c r="P6" s="88">
        <f t="shared" ref="P6:U11" si="1">+D6/$J6</f>
        <v>0.98095238095238091</v>
      </c>
      <c r="Q6" s="89">
        <f t="shared" si="1"/>
        <v>0</v>
      </c>
      <c r="R6" s="89">
        <f t="shared" si="1"/>
        <v>9.5238095238095247E-3</v>
      </c>
      <c r="S6" s="89">
        <f t="shared" si="1"/>
        <v>9.5238095238095247E-3</v>
      </c>
      <c r="T6" s="89">
        <f t="shared" si="1"/>
        <v>0</v>
      </c>
      <c r="U6" s="90">
        <f t="shared" si="1"/>
        <v>0</v>
      </c>
      <c r="V6" s="91">
        <f>+J6/$J$12</f>
        <v>0.29166666666666669</v>
      </c>
      <c r="W6" s="13"/>
      <c r="X6" s="13"/>
      <c r="Y6" s="13"/>
    </row>
    <row r="7" spans="2:26">
      <c r="B7" s="200"/>
      <c r="C7" s="33">
        <v>2</v>
      </c>
      <c r="D7" s="37">
        <v>0</v>
      </c>
      <c r="E7" s="36">
        <v>40</v>
      </c>
      <c r="F7" s="37">
        <v>0</v>
      </c>
      <c r="G7" s="37">
        <v>1</v>
      </c>
      <c r="H7" s="37">
        <v>0</v>
      </c>
      <c r="I7" s="35">
        <v>0</v>
      </c>
      <c r="J7" s="34">
        <f t="shared" si="0"/>
        <v>41</v>
      </c>
      <c r="K7" s="13"/>
      <c r="L7" s="13">
        <f>+D7+E8+F9+G10+H11+D8+E9+G11+D9+F7+G8+H9+I9+I6+H6+G6+G7+D10+E6+F6+H7+I7+I8+H8+I10+F10+E10+F11+E11+D11</f>
        <v>12</v>
      </c>
      <c r="M7" s="13"/>
      <c r="N7" s="200"/>
      <c r="O7" s="33">
        <v>2</v>
      </c>
      <c r="P7" s="89">
        <f t="shared" si="1"/>
        <v>0</v>
      </c>
      <c r="Q7" s="88">
        <f t="shared" si="1"/>
        <v>0.97560975609756095</v>
      </c>
      <c r="R7" s="89">
        <f t="shared" si="1"/>
        <v>0</v>
      </c>
      <c r="S7" s="89">
        <f t="shared" si="1"/>
        <v>2.4390243902439025E-2</v>
      </c>
      <c r="T7" s="89">
        <f t="shared" si="1"/>
        <v>0</v>
      </c>
      <c r="U7" s="90">
        <f t="shared" si="1"/>
        <v>0</v>
      </c>
      <c r="V7" s="92">
        <f t="shared" ref="V7:V11" si="2">+J7/$J$12</f>
        <v>0.11388888888888889</v>
      </c>
      <c r="W7" s="13"/>
      <c r="X7" s="13"/>
      <c r="Y7" s="13"/>
    </row>
    <row r="8" spans="2:26">
      <c r="B8" s="200"/>
      <c r="C8" s="33">
        <v>3</v>
      </c>
      <c r="D8" s="37">
        <v>0</v>
      </c>
      <c r="E8" s="37">
        <v>0</v>
      </c>
      <c r="F8" s="36">
        <v>42</v>
      </c>
      <c r="G8" s="37">
        <v>0</v>
      </c>
      <c r="H8" s="37">
        <v>0</v>
      </c>
      <c r="I8" s="35">
        <v>0</v>
      </c>
      <c r="J8" s="34">
        <f t="shared" si="0"/>
        <v>42</v>
      </c>
      <c r="K8" s="13"/>
      <c r="L8" s="102">
        <f>1-L9</f>
        <v>0.96666666666666667</v>
      </c>
      <c r="M8" s="13"/>
      <c r="N8" s="200"/>
      <c r="O8" s="33">
        <v>3</v>
      </c>
      <c r="P8" s="89">
        <f t="shared" si="1"/>
        <v>0</v>
      </c>
      <c r="Q8" s="89">
        <f t="shared" si="1"/>
        <v>0</v>
      </c>
      <c r="R8" s="88">
        <f t="shared" si="1"/>
        <v>1</v>
      </c>
      <c r="S8" s="89">
        <f t="shared" si="1"/>
        <v>0</v>
      </c>
      <c r="T8" s="89">
        <f t="shared" si="1"/>
        <v>0</v>
      </c>
      <c r="U8" s="90">
        <f t="shared" si="1"/>
        <v>0</v>
      </c>
      <c r="V8" s="92">
        <f t="shared" si="2"/>
        <v>0.11666666666666667</v>
      </c>
      <c r="W8" s="13"/>
      <c r="X8" s="13"/>
      <c r="Y8" s="13"/>
    </row>
    <row r="9" spans="2:26">
      <c r="B9" s="200"/>
      <c r="C9" s="33">
        <v>4</v>
      </c>
      <c r="D9" s="37">
        <v>0</v>
      </c>
      <c r="E9" s="37">
        <v>0</v>
      </c>
      <c r="F9" s="37">
        <v>0</v>
      </c>
      <c r="G9" s="36">
        <v>82</v>
      </c>
      <c r="H9" s="37">
        <v>4</v>
      </c>
      <c r="I9" s="35">
        <v>0</v>
      </c>
      <c r="J9" s="34">
        <f t="shared" si="0"/>
        <v>86</v>
      </c>
      <c r="K9" s="13"/>
      <c r="L9" s="102">
        <f>+L7/J12</f>
        <v>3.3333333333333333E-2</v>
      </c>
      <c r="M9" s="13"/>
      <c r="N9" s="200"/>
      <c r="O9" s="33">
        <v>4</v>
      </c>
      <c r="P9" s="89">
        <f t="shared" si="1"/>
        <v>0</v>
      </c>
      <c r="Q9" s="89">
        <f t="shared" si="1"/>
        <v>0</v>
      </c>
      <c r="R9" s="89">
        <f t="shared" si="1"/>
        <v>0</v>
      </c>
      <c r="S9" s="88">
        <f t="shared" si="1"/>
        <v>0.95348837209302328</v>
      </c>
      <c r="T9" s="89">
        <f t="shared" si="1"/>
        <v>4.6511627906976744E-2</v>
      </c>
      <c r="U9" s="90">
        <f t="shared" si="1"/>
        <v>0</v>
      </c>
      <c r="V9" s="92">
        <f t="shared" si="2"/>
        <v>0.2388888888888889</v>
      </c>
      <c r="W9" s="13"/>
      <c r="X9" s="13"/>
      <c r="Y9" s="13"/>
    </row>
    <row r="10" spans="2:26">
      <c r="B10" s="200"/>
      <c r="C10" s="33">
        <v>5</v>
      </c>
      <c r="D10" s="37">
        <v>1</v>
      </c>
      <c r="E10" s="37">
        <v>0</v>
      </c>
      <c r="F10" s="37">
        <v>0</v>
      </c>
      <c r="G10" s="37">
        <v>4</v>
      </c>
      <c r="H10" s="36">
        <v>47</v>
      </c>
      <c r="I10" s="35">
        <v>0</v>
      </c>
      <c r="J10" s="34">
        <f t="shared" si="0"/>
        <v>52</v>
      </c>
      <c r="K10" s="13"/>
      <c r="L10" s="13"/>
      <c r="M10" s="13"/>
      <c r="N10" s="200"/>
      <c r="O10" s="33">
        <v>5</v>
      </c>
      <c r="P10" s="89">
        <f t="shared" si="1"/>
        <v>1.9230769230769232E-2</v>
      </c>
      <c r="Q10" s="89">
        <f t="shared" si="1"/>
        <v>0</v>
      </c>
      <c r="R10" s="89">
        <f t="shared" si="1"/>
        <v>0</v>
      </c>
      <c r="S10" s="89">
        <f t="shared" si="1"/>
        <v>7.6923076923076927E-2</v>
      </c>
      <c r="T10" s="88">
        <f t="shared" si="1"/>
        <v>0.90384615384615385</v>
      </c>
      <c r="U10" s="90">
        <f t="shared" si="1"/>
        <v>0</v>
      </c>
      <c r="V10" s="92">
        <f t="shared" si="2"/>
        <v>0.14444444444444443</v>
      </c>
      <c r="W10" s="13"/>
      <c r="X10" s="13"/>
      <c r="Y10" s="13"/>
    </row>
    <row r="11" spans="2:26" ht="15.75" thickBot="1">
      <c r="B11" s="201"/>
      <c r="C11" s="29">
        <v>6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1">
        <v>34</v>
      </c>
      <c r="J11" s="30">
        <f t="shared" si="0"/>
        <v>34</v>
      </c>
      <c r="K11" s="13"/>
      <c r="L11" s="13"/>
      <c r="M11" s="13"/>
      <c r="N11" s="201"/>
      <c r="O11" s="29">
        <v>6</v>
      </c>
      <c r="P11" s="94">
        <f t="shared" si="1"/>
        <v>0</v>
      </c>
      <c r="Q11" s="94">
        <f t="shared" si="1"/>
        <v>0</v>
      </c>
      <c r="R11" s="94">
        <f t="shared" si="1"/>
        <v>0</v>
      </c>
      <c r="S11" s="94">
        <f t="shared" si="1"/>
        <v>0</v>
      </c>
      <c r="T11" s="94">
        <f t="shared" si="1"/>
        <v>0</v>
      </c>
      <c r="U11" s="95">
        <f t="shared" si="1"/>
        <v>1</v>
      </c>
      <c r="V11" s="96">
        <f t="shared" si="2"/>
        <v>9.4444444444444442E-2</v>
      </c>
      <c r="W11" s="13"/>
      <c r="X11" s="13"/>
      <c r="Y11" s="13"/>
    </row>
    <row r="12" spans="2:26" ht="15.75" thickBot="1">
      <c r="B12" s="209" t="s">
        <v>527</v>
      </c>
      <c r="C12" s="210"/>
      <c r="D12" s="28">
        <f t="shared" ref="D12:I12" si="3">SUM(D6:D11)</f>
        <v>104</v>
      </c>
      <c r="E12" s="28">
        <f t="shared" si="3"/>
        <v>40</v>
      </c>
      <c r="F12" s="28">
        <f t="shared" si="3"/>
        <v>43</v>
      </c>
      <c r="G12" s="28">
        <f t="shared" si="3"/>
        <v>88</v>
      </c>
      <c r="H12" s="28">
        <f t="shared" si="3"/>
        <v>51</v>
      </c>
      <c r="I12" s="28">
        <f t="shared" si="3"/>
        <v>34</v>
      </c>
      <c r="J12" s="27">
        <f>+SUM(J6:J11)</f>
        <v>360</v>
      </c>
      <c r="K12" s="13"/>
      <c r="L12" s="13"/>
      <c r="M12" s="13"/>
      <c r="N12" s="209" t="s">
        <v>527</v>
      </c>
      <c r="O12" s="210"/>
      <c r="P12" s="97">
        <f>+D12/$J$12</f>
        <v>0.28888888888888886</v>
      </c>
      <c r="Q12" s="97">
        <f t="shared" ref="Q12:U12" si="4">+E12/$J$12</f>
        <v>0.1111111111111111</v>
      </c>
      <c r="R12" s="97">
        <f t="shared" si="4"/>
        <v>0.11944444444444445</v>
      </c>
      <c r="S12" s="97">
        <f t="shared" si="4"/>
        <v>0.24444444444444444</v>
      </c>
      <c r="T12" s="97">
        <f t="shared" si="4"/>
        <v>0.14166666666666666</v>
      </c>
      <c r="U12" s="97">
        <f t="shared" si="4"/>
        <v>9.4444444444444442E-2</v>
      </c>
      <c r="V12" s="98">
        <f>+AVERAGE(P6,Q7,R8,S9,T10,U11)</f>
        <v>0.96898277716485326</v>
      </c>
      <c r="W12" s="13"/>
      <c r="X12" s="13"/>
      <c r="Y12" s="13"/>
    </row>
    <row r="13" spans="2:26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2:26">
      <c r="B14" s="13"/>
      <c r="C14" s="13"/>
      <c r="D14" s="13"/>
      <c r="E14" s="13"/>
      <c r="F14" s="13"/>
      <c r="G14" s="13"/>
      <c r="H14" s="13"/>
      <c r="I14" s="13"/>
      <c r="J14" s="13"/>
      <c r="L14" s="13"/>
      <c r="M14" s="13"/>
      <c r="N14" s="13"/>
      <c r="O14" s="13"/>
      <c r="P14" s="100">
        <f>+D12/$J6</f>
        <v>0.99047619047619051</v>
      </c>
      <c r="Q14" s="100">
        <f>+E12/$J7</f>
        <v>0.97560975609756095</v>
      </c>
      <c r="R14" s="100">
        <f>+F12/$J8</f>
        <v>1.0238095238095237</v>
      </c>
      <c r="S14" s="100">
        <f>+G12/$J9</f>
        <v>1.0232558139534884</v>
      </c>
      <c r="T14" s="100">
        <f>+H12/$J10</f>
        <v>0.98076923076923073</v>
      </c>
      <c r="U14" s="100">
        <f>+I12/$J11</f>
        <v>1</v>
      </c>
      <c r="V14" s="13"/>
      <c r="W14" s="13"/>
      <c r="X14" s="13"/>
      <c r="Y14" s="13"/>
    </row>
    <row r="15" spans="2:26" ht="15.75" thickBot="1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61"/>
    </row>
    <row r="16" spans="2:26" ht="15.75" thickBot="1">
      <c r="B16" s="206" t="s">
        <v>571</v>
      </c>
      <c r="C16" s="207"/>
      <c r="D16" s="207"/>
      <c r="E16" s="207"/>
      <c r="F16" s="207"/>
      <c r="G16" s="207"/>
      <c r="H16" s="207"/>
      <c r="I16" s="207"/>
      <c r="J16" s="208"/>
      <c r="K16" s="13"/>
      <c r="L16" s="13"/>
      <c r="M16" s="13"/>
      <c r="N16" s="206" t="s">
        <v>571</v>
      </c>
      <c r="O16" s="207"/>
      <c r="P16" s="207"/>
      <c r="Q16" s="207"/>
      <c r="R16" s="207"/>
      <c r="S16" s="207"/>
      <c r="T16" s="207"/>
      <c r="U16" s="207"/>
      <c r="V16" s="208"/>
      <c r="W16" s="13"/>
      <c r="X16" s="13"/>
      <c r="Y16" s="13"/>
      <c r="Z16" s="61"/>
    </row>
    <row r="17" spans="2:26" ht="15.75" thickBot="1">
      <c r="B17" s="13"/>
      <c r="C17" s="13"/>
      <c r="D17" s="13"/>
      <c r="E17" s="13"/>
      <c r="F17" s="13"/>
      <c r="G17" s="13"/>
      <c r="H17" s="13"/>
      <c r="I17" s="13"/>
      <c r="J17" s="13"/>
      <c r="K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Z17" s="61"/>
    </row>
    <row r="18" spans="2:26" ht="15.75" thickBot="1">
      <c r="B18" s="37"/>
      <c r="C18" s="37"/>
      <c r="D18" s="202" t="s">
        <v>529</v>
      </c>
      <c r="E18" s="203"/>
      <c r="F18" s="203"/>
      <c r="G18" s="203"/>
      <c r="H18" s="203"/>
      <c r="I18" s="203"/>
      <c r="J18" s="204"/>
      <c r="K18" s="13"/>
      <c r="L18" s="13"/>
      <c r="M18" s="13"/>
      <c r="N18" s="37"/>
      <c r="O18" s="37"/>
      <c r="P18" s="202" t="s">
        <v>529</v>
      </c>
      <c r="Q18" s="203"/>
      <c r="R18" s="203"/>
      <c r="S18" s="203"/>
      <c r="T18" s="203"/>
      <c r="U18" s="203"/>
      <c r="V18" s="204"/>
      <c r="W18" s="13"/>
      <c r="X18" s="13"/>
      <c r="Z18" s="61"/>
    </row>
    <row r="19" spans="2:26" ht="15.75" thickBot="1">
      <c r="B19" s="37"/>
      <c r="C19" s="44"/>
      <c r="D19" s="43">
        <v>1</v>
      </c>
      <c r="E19" s="43">
        <v>2</v>
      </c>
      <c r="F19" s="43">
        <v>3</v>
      </c>
      <c r="G19" s="43">
        <v>4</v>
      </c>
      <c r="H19" s="43">
        <v>5</v>
      </c>
      <c r="I19" s="42">
        <v>6</v>
      </c>
      <c r="J19" s="41" t="s">
        <v>527</v>
      </c>
      <c r="K19" s="13"/>
      <c r="L19" s="13"/>
      <c r="M19" s="13"/>
      <c r="N19" s="37"/>
      <c r="O19" s="44"/>
      <c r="P19" s="43">
        <v>1</v>
      </c>
      <c r="Q19" s="43">
        <v>2</v>
      </c>
      <c r="R19" s="43">
        <v>3</v>
      </c>
      <c r="S19" s="43">
        <v>4</v>
      </c>
      <c r="T19" s="43">
        <v>5</v>
      </c>
      <c r="U19" s="42">
        <v>6</v>
      </c>
      <c r="V19" s="41" t="s">
        <v>527</v>
      </c>
      <c r="W19" s="13"/>
      <c r="X19" s="13"/>
      <c r="Z19" s="61"/>
    </row>
    <row r="20" spans="2:26">
      <c r="B20" s="199" t="s">
        <v>528</v>
      </c>
      <c r="C20" s="33">
        <v>1</v>
      </c>
      <c r="D20" s="36">
        <v>67</v>
      </c>
      <c r="E20" s="37">
        <v>0</v>
      </c>
      <c r="F20" s="37">
        <v>0</v>
      </c>
      <c r="G20" s="87">
        <v>17</v>
      </c>
      <c r="H20" s="37">
        <v>7</v>
      </c>
      <c r="I20" s="87">
        <v>13</v>
      </c>
      <c r="J20" s="40">
        <f t="shared" ref="J20:J25" si="5">+SUM(D20:I20)</f>
        <v>104</v>
      </c>
      <c r="K20" s="13"/>
      <c r="L20" s="13">
        <f>+D20+E21+F22+G23+H24+I25</f>
        <v>218</v>
      </c>
      <c r="M20" s="13"/>
      <c r="N20" s="199" t="s">
        <v>528</v>
      </c>
      <c r="O20" s="33">
        <v>1</v>
      </c>
      <c r="P20" s="88">
        <f>+D20/$J20</f>
        <v>0.64423076923076927</v>
      </c>
      <c r="Q20" s="89">
        <f t="shared" ref="Q20:U25" si="6">+E20/$J20</f>
        <v>0</v>
      </c>
      <c r="R20" s="89">
        <f t="shared" si="6"/>
        <v>0</v>
      </c>
      <c r="S20" s="93">
        <f t="shared" si="6"/>
        <v>0.16346153846153846</v>
      </c>
      <c r="T20" s="89">
        <f t="shared" si="6"/>
        <v>6.7307692307692304E-2</v>
      </c>
      <c r="U20" s="93">
        <f t="shared" si="6"/>
        <v>0.125</v>
      </c>
      <c r="V20" s="91">
        <f t="shared" ref="V20:V25" si="7">+J20/$J$26</f>
        <v>0.28888888888888886</v>
      </c>
      <c r="W20" s="13"/>
      <c r="X20" s="13"/>
      <c r="Z20" s="61"/>
    </row>
    <row r="21" spans="2:26">
      <c r="B21" s="200"/>
      <c r="C21" s="33">
        <v>2</v>
      </c>
      <c r="D21" s="37">
        <v>0</v>
      </c>
      <c r="E21" s="36">
        <v>37</v>
      </c>
      <c r="F21" s="37">
        <v>1</v>
      </c>
      <c r="G21" s="37">
        <v>2</v>
      </c>
      <c r="H21" s="37">
        <v>0</v>
      </c>
      <c r="I21" s="35">
        <v>0</v>
      </c>
      <c r="J21" s="34">
        <f t="shared" si="5"/>
        <v>40</v>
      </c>
      <c r="K21" s="13"/>
      <c r="L21" s="13">
        <f>+J26-L20</f>
        <v>142</v>
      </c>
      <c r="M21" s="13"/>
      <c r="N21" s="200"/>
      <c r="O21" s="33">
        <v>2</v>
      </c>
      <c r="P21" s="89">
        <f t="shared" ref="P21:P25" si="8">+D21/$J21</f>
        <v>0</v>
      </c>
      <c r="Q21" s="88">
        <f t="shared" si="6"/>
        <v>0.92500000000000004</v>
      </c>
      <c r="R21" s="89">
        <f t="shared" si="6"/>
        <v>2.5000000000000001E-2</v>
      </c>
      <c r="S21" s="89">
        <f t="shared" si="6"/>
        <v>0.05</v>
      </c>
      <c r="T21" s="89">
        <f t="shared" si="6"/>
        <v>0</v>
      </c>
      <c r="U21" s="90">
        <f t="shared" si="6"/>
        <v>0</v>
      </c>
      <c r="V21" s="92">
        <f t="shared" si="7"/>
        <v>0.1111111111111111</v>
      </c>
      <c r="W21" s="13"/>
      <c r="X21" s="13"/>
    </row>
    <row r="22" spans="2:26">
      <c r="B22" s="200"/>
      <c r="C22" s="33">
        <v>3</v>
      </c>
      <c r="D22" s="37">
        <v>0</v>
      </c>
      <c r="E22" s="37">
        <v>0</v>
      </c>
      <c r="F22" s="36">
        <v>36</v>
      </c>
      <c r="G22" s="37">
        <v>7</v>
      </c>
      <c r="H22" s="37">
        <v>0</v>
      </c>
      <c r="I22" s="35">
        <v>0</v>
      </c>
      <c r="J22" s="34">
        <f t="shared" si="5"/>
        <v>43</v>
      </c>
      <c r="K22" s="13"/>
      <c r="L22" s="101">
        <f>+L20/J26</f>
        <v>0.60555555555555551</v>
      </c>
      <c r="M22" s="13"/>
      <c r="N22" s="200"/>
      <c r="O22" s="33">
        <v>3</v>
      </c>
      <c r="P22" s="89">
        <f t="shared" si="8"/>
        <v>0</v>
      </c>
      <c r="Q22" s="89">
        <f t="shared" si="6"/>
        <v>0</v>
      </c>
      <c r="R22" s="88">
        <f t="shared" si="6"/>
        <v>0.83720930232558144</v>
      </c>
      <c r="S22" s="93">
        <f t="shared" si="6"/>
        <v>0.16279069767441862</v>
      </c>
      <c r="T22" s="89">
        <f t="shared" si="6"/>
        <v>0</v>
      </c>
      <c r="U22" s="90">
        <f t="shared" si="6"/>
        <v>0</v>
      </c>
      <c r="V22" s="92">
        <f t="shared" si="7"/>
        <v>0.11944444444444445</v>
      </c>
      <c r="W22" s="13"/>
      <c r="X22" s="13"/>
    </row>
    <row r="23" spans="2:26">
      <c r="B23" s="200"/>
      <c r="C23" s="33">
        <v>4</v>
      </c>
      <c r="D23" s="87">
        <v>18</v>
      </c>
      <c r="E23" s="37">
        <v>9</v>
      </c>
      <c r="F23" s="87">
        <v>22</v>
      </c>
      <c r="G23" s="36">
        <v>33</v>
      </c>
      <c r="H23" s="37">
        <v>5</v>
      </c>
      <c r="I23" s="35">
        <v>1</v>
      </c>
      <c r="J23" s="34">
        <f t="shared" si="5"/>
        <v>88</v>
      </c>
      <c r="K23" s="13"/>
      <c r="L23" s="101">
        <f>+L21/J26</f>
        <v>0.39444444444444443</v>
      </c>
      <c r="M23" s="13"/>
      <c r="N23" s="200"/>
      <c r="O23" s="33">
        <v>4</v>
      </c>
      <c r="P23" s="93">
        <f t="shared" si="8"/>
        <v>0.20454545454545456</v>
      </c>
      <c r="Q23" s="93">
        <f t="shared" si="6"/>
        <v>0.10227272727272728</v>
      </c>
      <c r="R23" s="93">
        <f t="shared" si="6"/>
        <v>0.25</v>
      </c>
      <c r="S23" s="88">
        <f t="shared" si="6"/>
        <v>0.375</v>
      </c>
      <c r="T23" s="99">
        <f t="shared" si="6"/>
        <v>5.6818181818181816E-2</v>
      </c>
      <c r="U23" s="90">
        <f t="shared" si="6"/>
        <v>1.1363636363636364E-2</v>
      </c>
      <c r="V23" s="92">
        <f t="shared" si="7"/>
        <v>0.24444444444444444</v>
      </c>
      <c r="W23" s="13"/>
      <c r="X23" s="13"/>
    </row>
    <row r="24" spans="2:26">
      <c r="B24" s="200"/>
      <c r="C24" s="33">
        <v>5</v>
      </c>
      <c r="D24" s="87">
        <v>14</v>
      </c>
      <c r="E24" s="37">
        <v>4</v>
      </c>
      <c r="F24" s="37">
        <v>1</v>
      </c>
      <c r="G24" s="37">
        <v>1</v>
      </c>
      <c r="H24" s="36">
        <v>25</v>
      </c>
      <c r="I24" s="35">
        <v>6</v>
      </c>
      <c r="J24" s="34">
        <f t="shared" si="5"/>
        <v>51</v>
      </c>
      <c r="K24" s="13"/>
      <c r="L24" s="13"/>
      <c r="M24" s="13"/>
      <c r="N24" s="200"/>
      <c r="O24" s="33">
        <v>5</v>
      </c>
      <c r="P24" s="93">
        <f t="shared" si="8"/>
        <v>0.27450980392156865</v>
      </c>
      <c r="Q24" s="89">
        <f t="shared" si="6"/>
        <v>7.8431372549019607E-2</v>
      </c>
      <c r="R24" s="89">
        <f t="shared" si="6"/>
        <v>1.9607843137254902E-2</v>
      </c>
      <c r="S24" s="99">
        <f t="shared" si="6"/>
        <v>1.9607843137254902E-2</v>
      </c>
      <c r="T24" s="88">
        <f t="shared" si="6"/>
        <v>0.49019607843137253</v>
      </c>
      <c r="U24" s="93">
        <f t="shared" si="6"/>
        <v>0.11764705882352941</v>
      </c>
      <c r="V24" s="92">
        <f t="shared" si="7"/>
        <v>0.14166666666666666</v>
      </c>
      <c r="W24" s="13"/>
      <c r="X24" s="13"/>
    </row>
    <row r="25" spans="2:26" ht="15.75" thickBot="1">
      <c r="B25" s="201"/>
      <c r="C25" s="29">
        <v>6</v>
      </c>
      <c r="D25" s="87">
        <v>11</v>
      </c>
      <c r="E25" s="32">
        <v>0</v>
      </c>
      <c r="F25" s="32">
        <v>0</v>
      </c>
      <c r="G25" s="32">
        <v>0</v>
      </c>
      <c r="H25" s="32">
        <v>3</v>
      </c>
      <c r="I25" s="31">
        <v>20</v>
      </c>
      <c r="J25" s="30">
        <f t="shared" si="5"/>
        <v>34</v>
      </c>
      <c r="K25" s="13"/>
      <c r="L25" s="13"/>
      <c r="M25" s="13"/>
      <c r="N25" s="201"/>
      <c r="O25" s="29">
        <v>6</v>
      </c>
      <c r="P25" s="93">
        <f t="shared" si="8"/>
        <v>0.3235294117647059</v>
      </c>
      <c r="Q25" s="94">
        <f t="shared" si="6"/>
        <v>0</v>
      </c>
      <c r="R25" s="94">
        <f t="shared" si="6"/>
        <v>0</v>
      </c>
      <c r="S25" s="94">
        <f t="shared" si="6"/>
        <v>0</v>
      </c>
      <c r="T25" s="94">
        <f t="shared" si="6"/>
        <v>8.8235294117647065E-2</v>
      </c>
      <c r="U25" s="95">
        <f t="shared" si="6"/>
        <v>0.58823529411764708</v>
      </c>
      <c r="V25" s="96">
        <f t="shared" si="7"/>
        <v>9.4444444444444442E-2</v>
      </c>
      <c r="W25" s="13"/>
      <c r="X25" s="13"/>
    </row>
    <row r="26" spans="2:26" ht="15.75" thickBot="1">
      <c r="B26" s="209" t="s">
        <v>527</v>
      </c>
      <c r="C26" s="210"/>
      <c r="D26" s="28">
        <f t="shared" ref="D26:J26" si="9">+SUM(D20:D25)</f>
        <v>110</v>
      </c>
      <c r="E26" s="28">
        <f t="shared" si="9"/>
        <v>50</v>
      </c>
      <c r="F26" s="28">
        <f t="shared" si="9"/>
        <v>60</v>
      </c>
      <c r="G26" s="28">
        <f t="shared" si="9"/>
        <v>60</v>
      </c>
      <c r="H26" s="28">
        <f t="shared" si="9"/>
        <v>40</v>
      </c>
      <c r="I26" s="28">
        <f t="shared" si="9"/>
        <v>40</v>
      </c>
      <c r="J26" s="27">
        <f t="shared" si="9"/>
        <v>360</v>
      </c>
      <c r="K26" s="13"/>
      <c r="L26" s="13"/>
      <c r="M26" s="13"/>
      <c r="N26" s="209" t="s">
        <v>527</v>
      </c>
      <c r="O26" s="210"/>
      <c r="P26" s="97">
        <f t="shared" ref="P26:U26" si="10">+D26/$J$26</f>
        <v>0.30555555555555558</v>
      </c>
      <c r="Q26" s="97">
        <f t="shared" si="10"/>
        <v>0.1388888888888889</v>
      </c>
      <c r="R26" s="97">
        <f t="shared" si="10"/>
        <v>0.16666666666666666</v>
      </c>
      <c r="S26" s="97">
        <f t="shared" si="10"/>
        <v>0.16666666666666666</v>
      </c>
      <c r="T26" s="97">
        <f t="shared" si="10"/>
        <v>0.1111111111111111</v>
      </c>
      <c r="U26" s="97">
        <f t="shared" si="10"/>
        <v>0.1111111111111111</v>
      </c>
      <c r="V26" s="98">
        <f>+AVERAGE(P20,Q21,R22,S23,T24,U25)</f>
        <v>0.64331190735089516</v>
      </c>
      <c r="W26" s="13"/>
      <c r="X26" s="13"/>
    </row>
    <row r="27" spans="2:26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2:26" ht="15.75" thickBot="1">
      <c r="B28" s="13"/>
      <c r="C28" s="13"/>
      <c r="D28" s="13"/>
      <c r="E28" s="13"/>
      <c r="F28" s="13"/>
      <c r="G28" s="13"/>
      <c r="H28" s="13"/>
      <c r="I28" s="13"/>
      <c r="J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2:26" ht="15.75" thickBot="1">
      <c r="B29" s="206" t="s">
        <v>572</v>
      </c>
      <c r="C29" s="207"/>
      <c r="D29" s="207"/>
      <c r="E29" s="207"/>
      <c r="F29" s="207"/>
      <c r="G29" s="207"/>
      <c r="H29" s="207"/>
      <c r="I29" s="207"/>
      <c r="J29" s="208"/>
      <c r="K29" s="13"/>
      <c r="L29" s="13"/>
      <c r="M29" s="13"/>
      <c r="N29" s="206" t="s">
        <v>572</v>
      </c>
      <c r="O29" s="207"/>
      <c r="P29" s="207"/>
      <c r="Q29" s="207"/>
      <c r="R29" s="207"/>
      <c r="S29" s="207"/>
      <c r="T29" s="207"/>
      <c r="U29" s="207"/>
      <c r="V29" s="208"/>
      <c r="W29" s="13"/>
      <c r="X29" s="13"/>
    </row>
    <row r="30" spans="2:26" ht="15.75" thickBot="1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2:26" ht="15.75" thickBot="1">
      <c r="B31" s="37"/>
      <c r="C31" s="37"/>
      <c r="D31" s="202" t="s">
        <v>529</v>
      </c>
      <c r="E31" s="203"/>
      <c r="F31" s="203"/>
      <c r="G31" s="203"/>
      <c r="H31" s="203"/>
      <c r="I31" s="203"/>
      <c r="J31" s="204"/>
      <c r="K31" s="13"/>
      <c r="L31" s="13"/>
      <c r="M31" s="13"/>
      <c r="N31" s="37"/>
      <c r="O31" s="37"/>
      <c r="P31" s="202" t="s">
        <v>529</v>
      </c>
      <c r="Q31" s="203"/>
      <c r="R31" s="203"/>
      <c r="S31" s="203"/>
      <c r="T31" s="203"/>
      <c r="U31" s="203"/>
      <c r="V31" s="204"/>
      <c r="W31" s="13"/>
      <c r="X31" s="13"/>
    </row>
    <row r="32" spans="2:26" ht="15.75" thickBot="1">
      <c r="B32" s="37"/>
      <c r="C32" s="44"/>
      <c r="D32" s="43">
        <v>1</v>
      </c>
      <c r="E32" s="43">
        <v>2</v>
      </c>
      <c r="F32" s="43">
        <v>3</v>
      </c>
      <c r="G32" s="43">
        <v>4</v>
      </c>
      <c r="H32" s="43">
        <v>5</v>
      </c>
      <c r="I32" s="42">
        <v>6</v>
      </c>
      <c r="J32" s="41" t="s">
        <v>527</v>
      </c>
      <c r="K32" s="13"/>
      <c r="L32" s="13"/>
      <c r="M32" s="13"/>
      <c r="N32" s="37"/>
      <c r="O32" s="44"/>
      <c r="P32" s="43">
        <v>1</v>
      </c>
      <c r="Q32" s="43">
        <v>2</v>
      </c>
      <c r="R32" s="43">
        <v>3</v>
      </c>
      <c r="S32" s="43">
        <v>4</v>
      </c>
      <c r="T32" s="43">
        <v>5</v>
      </c>
      <c r="U32" s="42">
        <v>6</v>
      </c>
      <c r="V32" s="41" t="s">
        <v>527</v>
      </c>
      <c r="W32" s="13"/>
      <c r="X32" s="13"/>
    </row>
    <row r="33" spans="2:24">
      <c r="B33" s="199" t="s">
        <v>528</v>
      </c>
      <c r="C33" s="33">
        <v>1</v>
      </c>
      <c r="D33" s="36">
        <v>97</v>
      </c>
      <c r="E33" s="37">
        <v>0</v>
      </c>
      <c r="F33" s="37">
        <v>0</v>
      </c>
      <c r="G33" s="37">
        <v>6</v>
      </c>
      <c r="H33" s="37">
        <v>0</v>
      </c>
      <c r="I33" s="37">
        <v>1</v>
      </c>
      <c r="J33" s="40">
        <f>+SUM(D33:I33)</f>
        <v>104</v>
      </c>
      <c r="K33" s="13"/>
      <c r="L33" s="13">
        <f>+D33+E34+F35+G36+H37+I38</f>
        <v>311</v>
      </c>
      <c r="M33" s="13"/>
      <c r="N33" s="199" t="s">
        <v>528</v>
      </c>
      <c r="O33" s="33">
        <v>1</v>
      </c>
      <c r="P33" s="88">
        <f>+D33/$J33</f>
        <v>0.93269230769230771</v>
      </c>
      <c r="Q33" s="89">
        <f t="shared" ref="Q33:U38" si="11">+E33/$J33</f>
        <v>0</v>
      </c>
      <c r="R33" s="89">
        <f t="shared" si="11"/>
        <v>0</v>
      </c>
      <c r="S33" s="89">
        <f t="shared" si="11"/>
        <v>5.7692307692307696E-2</v>
      </c>
      <c r="T33" s="89">
        <f t="shared" si="11"/>
        <v>0</v>
      </c>
      <c r="U33" s="89">
        <f t="shared" si="11"/>
        <v>9.6153846153846159E-3</v>
      </c>
      <c r="V33" s="91">
        <f>+J33/$J$39</f>
        <v>0.28888888888888886</v>
      </c>
      <c r="W33" s="13"/>
      <c r="X33" s="13"/>
    </row>
    <row r="34" spans="2:24">
      <c r="B34" s="200"/>
      <c r="C34" s="33">
        <v>2</v>
      </c>
      <c r="D34" s="37">
        <v>1</v>
      </c>
      <c r="E34" s="36">
        <v>36</v>
      </c>
      <c r="F34" s="37">
        <v>1</v>
      </c>
      <c r="G34" s="37">
        <v>2</v>
      </c>
      <c r="H34" s="37">
        <v>0</v>
      </c>
      <c r="I34" s="37">
        <v>0</v>
      </c>
      <c r="J34" s="34">
        <f t="shared" ref="J34:J38" si="12">+SUM(D34:I34)</f>
        <v>40</v>
      </c>
      <c r="K34" s="13"/>
      <c r="L34" s="13">
        <f>+J39-L33</f>
        <v>49</v>
      </c>
      <c r="M34" s="13"/>
      <c r="N34" s="200"/>
      <c r="O34" s="33">
        <v>2</v>
      </c>
      <c r="P34" s="89">
        <f t="shared" ref="P34:P38" si="13">+D34/$J34</f>
        <v>2.5000000000000001E-2</v>
      </c>
      <c r="Q34" s="88">
        <f t="shared" si="11"/>
        <v>0.9</v>
      </c>
      <c r="R34" s="89">
        <f t="shared" si="11"/>
        <v>2.5000000000000001E-2</v>
      </c>
      <c r="S34" s="89">
        <f t="shared" si="11"/>
        <v>0.05</v>
      </c>
      <c r="T34" s="89">
        <f t="shared" si="11"/>
        <v>0</v>
      </c>
      <c r="U34" s="89">
        <f t="shared" si="11"/>
        <v>0</v>
      </c>
      <c r="V34" s="92">
        <f t="shared" ref="V34:V38" si="14">+J34/$J$39</f>
        <v>0.1111111111111111</v>
      </c>
      <c r="W34" s="13"/>
      <c r="X34" s="13"/>
    </row>
    <row r="35" spans="2:24">
      <c r="B35" s="200"/>
      <c r="C35" s="33">
        <v>3</v>
      </c>
      <c r="D35" s="37">
        <v>2</v>
      </c>
      <c r="E35" s="37">
        <v>1</v>
      </c>
      <c r="F35" s="36">
        <v>38</v>
      </c>
      <c r="G35" s="37">
        <v>2</v>
      </c>
      <c r="H35" s="37">
        <v>0</v>
      </c>
      <c r="I35" s="35">
        <v>0</v>
      </c>
      <c r="J35" s="34">
        <f t="shared" si="12"/>
        <v>43</v>
      </c>
      <c r="K35" s="13"/>
      <c r="L35" s="101">
        <f>+L33/J39</f>
        <v>0.86388888888888893</v>
      </c>
      <c r="M35" s="13"/>
      <c r="N35" s="200"/>
      <c r="O35" s="33">
        <v>3</v>
      </c>
      <c r="P35" s="89">
        <f t="shared" si="13"/>
        <v>4.6511627906976744E-2</v>
      </c>
      <c r="Q35" s="89">
        <f t="shared" si="11"/>
        <v>2.3255813953488372E-2</v>
      </c>
      <c r="R35" s="88">
        <f t="shared" si="11"/>
        <v>0.88372093023255816</v>
      </c>
      <c r="S35" s="89">
        <f t="shared" si="11"/>
        <v>4.6511627906976744E-2</v>
      </c>
      <c r="T35" s="89">
        <f t="shared" si="11"/>
        <v>0</v>
      </c>
      <c r="U35" s="89">
        <f t="shared" si="11"/>
        <v>0</v>
      </c>
      <c r="V35" s="92">
        <f t="shared" si="14"/>
        <v>0.11944444444444445</v>
      </c>
      <c r="W35" s="13"/>
      <c r="X35" s="13"/>
    </row>
    <row r="36" spans="2:24">
      <c r="B36" s="200"/>
      <c r="C36" s="33">
        <v>4</v>
      </c>
      <c r="D36" s="37">
        <v>6</v>
      </c>
      <c r="E36" s="37">
        <v>2</v>
      </c>
      <c r="F36" s="37">
        <v>1</v>
      </c>
      <c r="G36" s="36">
        <v>69</v>
      </c>
      <c r="H36" s="87">
        <v>9</v>
      </c>
      <c r="I36" s="35">
        <v>1</v>
      </c>
      <c r="J36" s="34">
        <f t="shared" si="12"/>
        <v>88</v>
      </c>
      <c r="K36" s="13"/>
      <c r="L36" s="101">
        <f>+L34/J39</f>
        <v>0.1361111111111111</v>
      </c>
      <c r="M36" s="13"/>
      <c r="N36" s="200"/>
      <c r="O36" s="33">
        <v>4</v>
      </c>
      <c r="P36" s="89">
        <f t="shared" si="13"/>
        <v>6.8181818181818177E-2</v>
      </c>
      <c r="Q36" s="89">
        <f t="shared" si="11"/>
        <v>2.2727272727272728E-2</v>
      </c>
      <c r="R36" s="89">
        <f t="shared" si="11"/>
        <v>1.1363636363636364E-2</v>
      </c>
      <c r="S36" s="88">
        <f t="shared" si="11"/>
        <v>0.78409090909090906</v>
      </c>
      <c r="T36" s="93">
        <f t="shared" si="11"/>
        <v>0.10227272727272728</v>
      </c>
      <c r="U36" s="90">
        <f t="shared" si="11"/>
        <v>1.1363636363636364E-2</v>
      </c>
      <c r="V36" s="92">
        <f t="shared" si="14"/>
        <v>0.24444444444444444</v>
      </c>
      <c r="W36" s="13"/>
      <c r="X36" s="13"/>
    </row>
    <row r="37" spans="2:24">
      <c r="B37" s="200"/>
      <c r="C37" s="33">
        <v>5</v>
      </c>
      <c r="D37" s="37">
        <v>3</v>
      </c>
      <c r="E37" s="37">
        <v>0</v>
      </c>
      <c r="F37" s="37">
        <v>1</v>
      </c>
      <c r="G37" s="87">
        <v>7</v>
      </c>
      <c r="H37" s="36">
        <v>39</v>
      </c>
      <c r="I37" s="35">
        <v>1</v>
      </c>
      <c r="J37" s="34">
        <f t="shared" si="12"/>
        <v>51</v>
      </c>
      <c r="K37" s="13"/>
      <c r="L37" s="13"/>
      <c r="M37" s="13"/>
      <c r="N37" s="200"/>
      <c r="O37" s="33">
        <v>5</v>
      </c>
      <c r="P37" s="89">
        <f t="shared" si="13"/>
        <v>5.8823529411764705E-2</v>
      </c>
      <c r="Q37" s="89">
        <f t="shared" si="11"/>
        <v>0</v>
      </c>
      <c r="R37" s="89">
        <f t="shared" si="11"/>
        <v>1.9607843137254902E-2</v>
      </c>
      <c r="S37" s="93">
        <f t="shared" si="11"/>
        <v>0.13725490196078433</v>
      </c>
      <c r="T37" s="88">
        <f t="shared" si="11"/>
        <v>0.76470588235294112</v>
      </c>
      <c r="U37" s="89">
        <f t="shared" si="11"/>
        <v>1.9607843137254902E-2</v>
      </c>
      <c r="V37" s="92">
        <f t="shared" si="14"/>
        <v>0.14166666666666666</v>
      </c>
      <c r="W37" s="13"/>
      <c r="X37" s="13"/>
    </row>
    <row r="38" spans="2:24" ht="15.75" thickBot="1">
      <c r="B38" s="201"/>
      <c r="C38" s="29">
        <v>6</v>
      </c>
      <c r="D38" s="37">
        <v>0</v>
      </c>
      <c r="E38" s="37">
        <v>0</v>
      </c>
      <c r="F38" s="37">
        <v>0</v>
      </c>
      <c r="G38" s="32">
        <v>1</v>
      </c>
      <c r="H38" s="32">
        <v>1</v>
      </c>
      <c r="I38" s="31">
        <v>32</v>
      </c>
      <c r="J38" s="30">
        <f t="shared" si="12"/>
        <v>34</v>
      </c>
      <c r="K38" s="13"/>
      <c r="L38" s="13"/>
      <c r="M38" s="13"/>
      <c r="N38" s="201"/>
      <c r="O38" s="29">
        <v>6</v>
      </c>
      <c r="P38" s="89">
        <f t="shared" si="13"/>
        <v>0</v>
      </c>
      <c r="Q38" s="89">
        <f t="shared" si="11"/>
        <v>0</v>
      </c>
      <c r="R38" s="89">
        <f t="shared" si="11"/>
        <v>0</v>
      </c>
      <c r="S38" s="94">
        <f t="shared" si="11"/>
        <v>2.9411764705882353E-2</v>
      </c>
      <c r="T38" s="94">
        <f t="shared" si="11"/>
        <v>2.9411764705882353E-2</v>
      </c>
      <c r="U38" s="95">
        <f t="shared" si="11"/>
        <v>0.94117647058823528</v>
      </c>
      <c r="V38" s="96">
        <f t="shared" si="14"/>
        <v>9.4444444444444442E-2</v>
      </c>
      <c r="W38" s="13"/>
      <c r="X38" s="13"/>
    </row>
    <row r="39" spans="2:24" ht="15.75" thickBot="1">
      <c r="B39" s="209" t="s">
        <v>527</v>
      </c>
      <c r="C39" s="210"/>
      <c r="D39" s="28">
        <f>+SUM(D33:D38)</f>
        <v>109</v>
      </c>
      <c r="E39" s="28">
        <f t="shared" ref="E39:I39" si="15">+SUM(E33:E38)</f>
        <v>39</v>
      </c>
      <c r="F39" s="28">
        <f t="shared" si="15"/>
        <v>41</v>
      </c>
      <c r="G39" s="28">
        <f t="shared" si="15"/>
        <v>87</v>
      </c>
      <c r="H39" s="28">
        <f t="shared" si="15"/>
        <v>49</v>
      </c>
      <c r="I39" s="28">
        <f t="shared" si="15"/>
        <v>35</v>
      </c>
      <c r="J39" s="27">
        <f>+SUM(J33:J38)</f>
        <v>360</v>
      </c>
      <c r="K39" s="13"/>
      <c r="L39" s="13"/>
      <c r="M39" s="13"/>
      <c r="N39" s="209" t="s">
        <v>527</v>
      </c>
      <c r="O39" s="210"/>
      <c r="P39" s="97">
        <f>+D39/$J$39</f>
        <v>0.30277777777777776</v>
      </c>
      <c r="Q39" s="97">
        <f t="shared" ref="Q39:U39" si="16">+E39/$J$39</f>
        <v>0.10833333333333334</v>
      </c>
      <c r="R39" s="97">
        <f t="shared" si="16"/>
        <v>0.11388888888888889</v>
      </c>
      <c r="S39" s="97">
        <f t="shared" si="16"/>
        <v>0.24166666666666667</v>
      </c>
      <c r="T39" s="97">
        <f t="shared" si="16"/>
        <v>0.1361111111111111</v>
      </c>
      <c r="U39" s="97">
        <f t="shared" si="16"/>
        <v>9.7222222222222224E-2</v>
      </c>
      <c r="V39" s="98">
        <f>+AVERAGE(P33,Q34,R35,S36,T37,U38)</f>
        <v>0.86773108332615856</v>
      </c>
      <c r="W39" s="13"/>
      <c r="X39" s="13"/>
    </row>
    <row r="40" spans="2:24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2:24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2:24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spans="2:24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2:24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2:24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2:24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spans="2:24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2:24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2:24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spans="2:24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2:24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</sheetData>
  <mergeCells count="24">
    <mergeCell ref="B33:B38"/>
    <mergeCell ref="B39:C39"/>
    <mergeCell ref="N29:V29"/>
    <mergeCell ref="P31:V31"/>
    <mergeCell ref="N33:N38"/>
    <mergeCell ref="N39:O39"/>
    <mergeCell ref="D31:J31"/>
    <mergeCell ref="B29:J29"/>
    <mergeCell ref="D18:J18"/>
    <mergeCell ref="P18:V18"/>
    <mergeCell ref="B20:B25"/>
    <mergeCell ref="N20:N25"/>
    <mergeCell ref="B26:C26"/>
    <mergeCell ref="N26:O26"/>
    <mergeCell ref="D4:J4"/>
    <mergeCell ref="B2:J2"/>
    <mergeCell ref="N2:V2"/>
    <mergeCell ref="B16:J16"/>
    <mergeCell ref="N16:V16"/>
    <mergeCell ref="B6:B11"/>
    <mergeCell ref="P4:V4"/>
    <mergeCell ref="N6:N11"/>
    <mergeCell ref="N12:O12"/>
    <mergeCell ref="B12:C12"/>
  </mergeCells>
  <pageMargins left="0.7" right="0.7" top="0.75" bottom="0.75" header="0.3" footer="0.3"/>
  <ignoredErrors>
    <ignoredError sqref="J6:J11 D12:I12 J20:J25 D26:I26 J33:J38 D39:I3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U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6" sqref="L26"/>
    </sheetView>
  </sheetViews>
  <sheetFormatPr baseColWidth="10" defaultRowHeight="15"/>
  <cols>
    <col min="1" max="1" width="9.7109375" bestFit="1" customWidth="1"/>
    <col min="2" max="5" width="8" customWidth="1"/>
    <col min="6" max="6" width="9.7109375" bestFit="1" customWidth="1"/>
    <col min="7" max="10" width="8" customWidth="1"/>
    <col min="11" max="11" width="8.42578125" customWidth="1"/>
    <col min="12" max="20" width="8" customWidth="1"/>
  </cols>
  <sheetData>
    <row r="1" spans="1:20" s="13" customFormat="1" ht="15.75" thickBot="1">
      <c r="A1" s="23"/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</row>
    <row r="2" spans="1:20" s="13" customFormat="1" ht="15.75" thickTop="1">
      <c r="A2" s="22" t="s">
        <v>8</v>
      </c>
      <c r="B2" s="21">
        <v>1</v>
      </c>
      <c r="C2" s="21">
        <v>-0.688780600402778</v>
      </c>
      <c r="D2" s="21">
        <v>-2.90006393258497E-2</v>
      </c>
      <c r="E2" s="21">
        <v>-0.54011119585951295</v>
      </c>
      <c r="F2" s="21">
        <v>0.21943958129331501</v>
      </c>
      <c r="G2" s="21">
        <v>-0.607726828526851</v>
      </c>
      <c r="H2" s="21">
        <v>0.169247428903229</v>
      </c>
      <c r="I2" s="21">
        <v>0.44235868343254803</v>
      </c>
      <c r="J2" s="21">
        <v>0.54619536993943896</v>
      </c>
      <c r="K2" s="21">
        <v>-2.9440815295913601E-2</v>
      </c>
      <c r="L2" s="21">
        <v>-0.31676638064558299</v>
      </c>
      <c r="M2" s="21">
        <v>0.44945836298812503</v>
      </c>
      <c r="N2" s="21">
        <v>0.19015591736114101</v>
      </c>
      <c r="O2" s="21">
        <v>-0.19862788481355501</v>
      </c>
      <c r="P2" s="21">
        <v>0.102647074656571</v>
      </c>
      <c r="Q2" s="21">
        <v>-0.33242523192206902</v>
      </c>
      <c r="R2" s="21">
        <v>-0.434549147133796</v>
      </c>
      <c r="S2" s="21">
        <v>-0.44534394845480002</v>
      </c>
      <c r="T2" s="21">
        <v>0.436196043141719</v>
      </c>
    </row>
    <row r="3" spans="1:20" s="13" customFormat="1">
      <c r="A3" s="22" t="s">
        <v>9</v>
      </c>
      <c r="B3" s="21">
        <v>-0.688780600402778</v>
      </c>
      <c r="C3" s="21">
        <v>1</v>
      </c>
      <c r="D3" s="21">
        <v>0.26913660051152599</v>
      </c>
      <c r="E3" s="21">
        <v>0.651224735063895</v>
      </c>
      <c r="F3" s="21">
        <v>-0.48016044317385898</v>
      </c>
      <c r="G3" s="21">
        <v>0.77038499310900099</v>
      </c>
      <c r="H3" s="21">
        <v>-0.53031128307301501</v>
      </c>
      <c r="I3" s="21">
        <v>-8.5599185726610502E-2</v>
      </c>
      <c r="J3" s="21">
        <v>-0.60682390561391397</v>
      </c>
      <c r="K3" s="21">
        <v>-0.314092609779549</v>
      </c>
      <c r="L3" s="21">
        <v>0.10202545769782601</v>
      </c>
      <c r="M3" s="21">
        <v>-0.16635876522781601</v>
      </c>
      <c r="N3" s="21">
        <v>2.38698557173537E-2</v>
      </c>
      <c r="O3" s="21">
        <v>0.40056250066150101</v>
      </c>
      <c r="P3" s="21">
        <v>-0.25224828967269303</v>
      </c>
      <c r="Q3" s="21">
        <v>0.20305484278112701</v>
      </c>
      <c r="R3" s="21">
        <v>0.65014533572437205</v>
      </c>
      <c r="S3" s="21">
        <v>0.76074246942596702</v>
      </c>
      <c r="T3" s="21">
        <v>-0.56285257915241704</v>
      </c>
    </row>
    <row r="4" spans="1:20" s="13" customFormat="1">
      <c r="A4" s="22" t="s">
        <v>10</v>
      </c>
      <c r="B4" s="21">
        <v>-2.90006393258497E-2</v>
      </c>
      <c r="C4" s="21">
        <v>0.26913660051152599</v>
      </c>
      <c r="D4" s="21">
        <v>1</v>
      </c>
      <c r="E4" s="21">
        <v>0.30094609369132003</v>
      </c>
      <c r="F4" s="21">
        <v>-0.47238865968992799</v>
      </c>
      <c r="G4" s="21">
        <v>0.23333504982002701</v>
      </c>
      <c r="H4" s="21">
        <v>-0.56661891868944503</v>
      </c>
      <c r="I4" s="21">
        <v>0.29527442729290698</v>
      </c>
      <c r="J4" s="21">
        <v>0.31054432222520101</v>
      </c>
      <c r="K4" s="21">
        <v>-0.61389654338854305</v>
      </c>
      <c r="L4" s="21">
        <v>-0.51109153103997296</v>
      </c>
      <c r="M4" s="21">
        <v>0.111719947569795</v>
      </c>
      <c r="N4" s="21">
        <v>0.22741872589451101</v>
      </c>
      <c r="O4" s="21">
        <v>0.18116176045101101</v>
      </c>
      <c r="P4" s="21">
        <v>-0.58725527705988501</v>
      </c>
      <c r="Q4" s="21">
        <v>0.41364429399805602</v>
      </c>
      <c r="R4" s="21">
        <v>0.361258927016119</v>
      </c>
      <c r="S4" s="21">
        <v>0.58717670332182603</v>
      </c>
      <c r="T4" s="21">
        <v>-0.54291667751609096</v>
      </c>
    </row>
    <row r="5" spans="1:20" s="13" customFormat="1">
      <c r="A5" s="22" t="s">
        <v>11</v>
      </c>
      <c r="B5" s="21">
        <v>-0.54011119585951295</v>
      </c>
      <c r="C5" s="21">
        <v>0.651224735063895</v>
      </c>
      <c r="D5" s="21">
        <v>0.30094609369132003</v>
      </c>
      <c r="E5" s="21">
        <v>1</v>
      </c>
      <c r="F5" s="21">
        <v>-0.110370036063833</v>
      </c>
      <c r="G5" s="21">
        <v>0.244489816178799</v>
      </c>
      <c r="H5" s="21">
        <v>-7.85852306151721E-2</v>
      </c>
      <c r="I5" s="21">
        <v>-0.15324700344001699</v>
      </c>
      <c r="J5" s="21">
        <v>-0.179675038916422</v>
      </c>
      <c r="K5" s="21">
        <v>0.100467005210678</v>
      </c>
      <c r="L5" s="21">
        <v>4.3402384372035099E-2</v>
      </c>
      <c r="M5" s="21">
        <v>-0.45185228726779803</v>
      </c>
      <c r="N5" s="21">
        <v>-0.34098834975210601</v>
      </c>
      <c r="O5" s="21">
        <v>1.63904568516023E-3</v>
      </c>
      <c r="P5" s="21">
        <v>-0.24789142813652801</v>
      </c>
      <c r="Q5" s="21">
        <v>1.5244123515822499E-2</v>
      </c>
      <c r="R5" s="21">
        <v>0.64780288617828696</v>
      </c>
      <c r="S5" s="21">
        <v>0.48198252247434598</v>
      </c>
      <c r="T5" s="21">
        <v>-0.28344028619538503</v>
      </c>
    </row>
    <row r="6" spans="1:20" s="13" customFormat="1">
      <c r="A6" s="22" t="s">
        <v>12</v>
      </c>
      <c r="B6" s="21">
        <v>0.21943958129331501</v>
      </c>
      <c r="C6" s="21">
        <v>-0.48016044317385898</v>
      </c>
      <c r="D6" s="21">
        <v>-0.47238865968992799</v>
      </c>
      <c r="E6" s="21">
        <v>-0.110370036063833</v>
      </c>
      <c r="F6" s="21">
        <v>1</v>
      </c>
      <c r="G6" s="21">
        <v>-0.54336777749530496</v>
      </c>
      <c r="H6" s="21">
        <v>0.65790544837365905</v>
      </c>
      <c r="I6" s="21">
        <v>-0.47021979154974602</v>
      </c>
      <c r="J6" s="21">
        <v>0.234275619887542</v>
      </c>
      <c r="K6" s="21">
        <v>0.83194735472036896</v>
      </c>
      <c r="L6" s="21">
        <v>0.120664136175685</v>
      </c>
      <c r="M6" s="21">
        <v>-0.50221631753485496</v>
      </c>
      <c r="N6" s="21">
        <v>-0.51540123588839304</v>
      </c>
      <c r="O6" s="21">
        <v>-0.64109919236087098</v>
      </c>
      <c r="P6" s="21">
        <v>0.62040176431566696</v>
      </c>
      <c r="Q6" s="21">
        <v>-0.215381777617834</v>
      </c>
      <c r="R6" s="21">
        <v>-0.29070898358907599</v>
      </c>
      <c r="S6" s="21">
        <v>-0.58251081045785202</v>
      </c>
      <c r="T6" s="21">
        <v>0.83180022781115204</v>
      </c>
    </row>
    <row r="7" spans="1:20" s="13" customFormat="1">
      <c r="A7" s="22" t="s">
        <v>13</v>
      </c>
      <c r="B7" s="21">
        <v>-0.607726828526851</v>
      </c>
      <c r="C7" s="21">
        <v>0.77038499310900099</v>
      </c>
      <c r="D7" s="21">
        <v>0.23333504982002701</v>
      </c>
      <c r="E7" s="21">
        <v>0.244489816178799</v>
      </c>
      <c r="F7" s="21">
        <v>-0.54336777749530496</v>
      </c>
      <c r="G7" s="21">
        <v>1</v>
      </c>
      <c r="H7" s="21">
        <v>-0.80426611401996395</v>
      </c>
      <c r="I7" s="21">
        <v>-4.8097814872659302E-2</v>
      </c>
      <c r="J7" s="21">
        <v>-0.70284164314983399</v>
      </c>
      <c r="K7" s="21">
        <v>-0.55508422269220203</v>
      </c>
      <c r="L7" s="21">
        <v>5.6468571914447097E-2</v>
      </c>
      <c r="M7" s="21">
        <v>5.5813312434255503E-2</v>
      </c>
      <c r="N7" s="21">
        <v>0.37622489872283099</v>
      </c>
      <c r="O7" s="21">
        <v>0.53106017399114602</v>
      </c>
      <c r="P7" s="21">
        <v>-0.199592376854026</v>
      </c>
      <c r="Q7" s="21">
        <v>0.365719903668702</v>
      </c>
      <c r="R7" s="21">
        <v>0.43581256061770801</v>
      </c>
      <c r="S7" s="21">
        <v>0.68438148685157596</v>
      </c>
      <c r="T7" s="21">
        <v>-0.561294601707503</v>
      </c>
    </row>
    <row r="8" spans="1:20" s="13" customFormat="1">
      <c r="A8" s="22" t="s">
        <v>14</v>
      </c>
      <c r="B8" s="21">
        <v>0.169247428903229</v>
      </c>
      <c r="C8" s="21">
        <v>-0.53031128307301501</v>
      </c>
      <c r="D8" s="21">
        <v>-0.56661891868944503</v>
      </c>
      <c r="E8" s="21">
        <v>-7.85852306151721E-2</v>
      </c>
      <c r="F8" s="21">
        <v>0.65790544837365905</v>
      </c>
      <c r="G8" s="21">
        <v>-0.80426611401996395</v>
      </c>
      <c r="H8" s="21">
        <v>1</v>
      </c>
      <c r="I8" s="21">
        <v>-0.302828600184471</v>
      </c>
      <c r="J8" s="21">
        <v>0.26923628962558999</v>
      </c>
      <c r="K8" s="21">
        <v>0.83789557365350398</v>
      </c>
      <c r="L8" s="21">
        <v>0.23494985023784001</v>
      </c>
      <c r="M8" s="21">
        <v>-0.33885898741002202</v>
      </c>
      <c r="N8" s="21">
        <v>-0.638450452999198</v>
      </c>
      <c r="O8" s="21">
        <v>-0.61620280024048002</v>
      </c>
      <c r="P8" s="21">
        <v>0.35825205894184098</v>
      </c>
      <c r="Q8" s="21">
        <v>-0.36631734935085802</v>
      </c>
      <c r="R8" s="21">
        <v>-0.32775559911754998</v>
      </c>
      <c r="S8" s="21">
        <v>-0.65530541444322898</v>
      </c>
      <c r="T8" s="21">
        <v>0.57127267089521105</v>
      </c>
    </row>
    <row r="9" spans="1:20" s="13" customFormat="1">
      <c r="A9" s="22" t="s">
        <v>15</v>
      </c>
      <c r="B9" s="21">
        <v>0.44235868343254803</v>
      </c>
      <c r="C9" s="21">
        <v>-8.5599185726610502E-2</v>
      </c>
      <c r="D9" s="21">
        <v>0.29527442729290698</v>
      </c>
      <c r="E9" s="21">
        <v>-0.15324700344001699</v>
      </c>
      <c r="F9" s="21">
        <v>-0.47021979154974602</v>
      </c>
      <c r="G9" s="21">
        <v>-4.8097814872659302E-2</v>
      </c>
      <c r="H9" s="21">
        <v>-0.302828600184471</v>
      </c>
      <c r="I9" s="21">
        <v>1</v>
      </c>
      <c r="J9" s="21">
        <v>3.88234718403377E-2</v>
      </c>
      <c r="K9" s="21">
        <v>-0.50094327565880503</v>
      </c>
      <c r="L9" s="21">
        <v>-0.522337784433208</v>
      </c>
      <c r="M9" s="21">
        <v>0.80268011032813602</v>
      </c>
      <c r="N9" s="21">
        <v>0.38919781856924601</v>
      </c>
      <c r="O9" s="21">
        <v>0.149487239323287</v>
      </c>
      <c r="P9" s="21">
        <v>-0.44864490022815201</v>
      </c>
      <c r="Q9" s="21">
        <v>-0.29288566450534098</v>
      </c>
      <c r="R9" s="21">
        <v>0.13151345998220401</v>
      </c>
      <c r="S9" s="21">
        <v>0.23102300445020901</v>
      </c>
      <c r="T9" s="21">
        <v>-0.33109890059513702</v>
      </c>
    </row>
    <row r="10" spans="1:20" s="13" customFormat="1">
      <c r="A10" s="22" t="s">
        <v>16</v>
      </c>
      <c r="B10" s="21">
        <v>0.54619536993943896</v>
      </c>
      <c r="C10" s="21">
        <v>-0.60682390561391397</v>
      </c>
      <c r="D10" s="21">
        <v>0.31054432222520101</v>
      </c>
      <c r="E10" s="21">
        <v>-0.179675038916422</v>
      </c>
      <c r="F10" s="21">
        <v>0.234275619887542</v>
      </c>
      <c r="G10" s="21">
        <v>-0.70284164314983399</v>
      </c>
      <c r="H10" s="21">
        <v>0.26923628962558999</v>
      </c>
      <c r="I10" s="21">
        <v>3.88234718403377E-2</v>
      </c>
      <c r="J10" s="21">
        <v>1</v>
      </c>
      <c r="K10" s="21">
        <v>9.4031702071069007E-2</v>
      </c>
      <c r="L10" s="21">
        <v>-0.20112334086175901</v>
      </c>
      <c r="M10" s="21">
        <v>-2.0181101056784102E-2</v>
      </c>
      <c r="N10" s="21">
        <v>-5.98209771609459E-2</v>
      </c>
      <c r="O10" s="21">
        <v>-0.22614411176368299</v>
      </c>
      <c r="P10" s="21">
        <v>-5.7625440325490399E-2</v>
      </c>
      <c r="Q10" s="21">
        <v>6.6529946255512395E-2</v>
      </c>
      <c r="R10" s="21">
        <v>-0.31404643050688402</v>
      </c>
      <c r="S10" s="21">
        <v>-0.39940576785801701</v>
      </c>
      <c r="T10" s="21">
        <v>0.23390579967302</v>
      </c>
    </row>
    <row r="11" spans="1:20" s="13" customFormat="1">
      <c r="A11" s="22" t="s">
        <v>17</v>
      </c>
      <c r="B11" s="21">
        <v>-2.9440815295913601E-2</v>
      </c>
      <c r="C11" s="21">
        <v>-0.314092609779549</v>
      </c>
      <c r="D11" s="21">
        <v>-0.61389654338854305</v>
      </c>
      <c r="E11" s="21">
        <v>0.100467005210678</v>
      </c>
      <c r="F11" s="21">
        <v>0.83194735472036896</v>
      </c>
      <c r="G11" s="21">
        <v>-0.55508422269220203</v>
      </c>
      <c r="H11" s="21">
        <v>0.83789557365350398</v>
      </c>
      <c r="I11" s="21">
        <v>-0.50094327565880503</v>
      </c>
      <c r="J11" s="21">
        <v>9.4031702071069007E-2</v>
      </c>
      <c r="K11" s="21">
        <v>1</v>
      </c>
      <c r="L11" s="21">
        <v>0.286897301024165</v>
      </c>
      <c r="M11" s="21">
        <v>-0.57349850776975697</v>
      </c>
      <c r="N11" s="21">
        <v>-0.74327064354001005</v>
      </c>
      <c r="O11" s="21">
        <v>-0.628581560594064</v>
      </c>
      <c r="P11" s="21">
        <v>0.54837104145683702</v>
      </c>
      <c r="Q11" s="21">
        <v>-0.29736295563884402</v>
      </c>
      <c r="R11" s="21">
        <v>-0.180462175457445</v>
      </c>
      <c r="S11" s="21">
        <v>-0.54597590662624695</v>
      </c>
      <c r="T11" s="21">
        <v>0.69456619742731995</v>
      </c>
    </row>
    <row r="12" spans="1:20" s="13" customFormat="1">
      <c r="A12" s="22" t="s">
        <v>18</v>
      </c>
      <c r="B12" s="21">
        <v>-0.31676638064558299</v>
      </c>
      <c r="C12" s="21">
        <v>0.10202545769782601</v>
      </c>
      <c r="D12" s="21">
        <v>-0.51109153103997296</v>
      </c>
      <c r="E12" s="21">
        <v>4.3402384372035099E-2</v>
      </c>
      <c r="F12" s="21">
        <v>0.120664136175685</v>
      </c>
      <c r="G12" s="21">
        <v>5.6468571914447097E-2</v>
      </c>
      <c r="H12" s="21">
        <v>0.23494985023784001</v>
      </c>
      <c r="I12" s="21">
        <v>-0.522337784433208</v>
      </c>
      <c r="J12" s="21">
        <v>-0.20112334086175901</v>
      </c>
      <c r="K12" s="21">
        <v>0.286897301024165</v>
      </c>
      <c r="L12" s="21">
        <v>1</v>
      </c>
      <c r="M12" s="21">
        <v>-0.475025880439163</v>
      </c>
      <c r="N12" s="21">
        <v>-0.21950355699633201</v>
      </c>
      <c r="O12" s="21">
        <v>0.170398147431711</v>
      </c>
      <c r="P12" s="21">
        <v>0.47741269438779899</v>
      </c>
      <c r="Q12" s="21">
        <v>-0.11988701115009</v>
      </c>
      <c r="R12" s="21">
        <v>1.2758281111551801E-2</v>
      </c>
      <c r="S12" s="21">
        <v>-0.34192068671745901</v>
      </c>
      <c r="T12" s="21">
        <v>0.15368214778542599</v>
      </c>
    </row>
    <row r="13" spans="1:20" s="13" customFormat="1">
      <c r="A13" s="22" t="s">
        <v>19</v>
      </c>
      <c r="B13" s="21">
        <v>0.44945836298812503</v>
      </c>
      <c r="C13" s="21">
        <v>-0.16635876522781601</v>
      </c>
      <c r="D13" s="21">
        <v>0.111719947569795</v>
      </c>
      <c r="E13" s="21">
        <v>-0.45185228726779803</v>
      </c>
      <c r="F13" s="21">
        <v>-0.50221631753485496</v>
      </c>
      <c r="G13" s="21">
        <v>5.5813312434255503E-2</v>
      </c>
      <c r="H13" s="21">
        <v>-0.33885898741002202</v>
      </c>
      <c r="I13" s="21">
        <v>0.80268011032813602</v>
      </c>
      <c r="J13" s="21">
        <v>-2.0181101056784102E-2</v>
      </c>
      <c r="K13" s="21">
        <v>-0.57349850776975697</v>
      </c>
      <c r="L13" s="21">
        <v>-0.475025880439163</v>
      </c>
      <c r="M13" s="21">
        <v>1</v>
      </c>
      <c r="N13" s="21">
        <v>0.64894409280124599</v>
      </c>
      <c r="O13" s="21">
        <v>0.27780002952365401</v>
      </c>
      <c r="P13" s="21">
        <v>-0.42904541832419302</v>
      </c>
      <c r="Q13" s="21">
        <v>-0.20291597059376801</v>
      </c>
      <c r="R13" s="21">
        <v>-0.119976116121388</v>
      </c>
      <c r="S13" s="21">
        <v>0.15086923794617799</v>
      </c>
      <c r="T13" s="21">
        <v>-0.33744005912209801</v>
      </c>
    </row>
    <row r="14" spans="1:20" s="13" customFormat="1">
      <c r="A14" s="22" t="s">
        <v>20</v>
      </c>
      <c r="B14" s="21">
        <v>0.19015591736114101</v>
      </c>
      <c r="C14" s="21">
        <v>2.38698557173537E-2</v>
      </c>
      <c r="D14" s="21">
        <v>0.22741872589451101</v>
      </c>
      <c r="E14" s="21">
        <v>-0.34098834975210601</v>
      </c>
      <c r="F14" s="21">
        <v>-0.51540123588839304</v>
      </c>
      <c r="G14" s="21">
        <v>0.37622489872283099</v>
      </c>
      <c r="H14" s="21">
        <v>-0.638450452999198</v>
      </c>
      <c r="I14" s="21">
        <v>0.38919781856924601</v>
      </c>
      <c r="J14" s="21">
        <v>-5.98209771609459E-2</v>
      </c>
      <c r="K14" s="21">
        <v>-0.74327064354001005</v>
      </c>
      <c r="L14" s="21">
        <v>-0.21950355699633201</v>
      </c>
      <c r="M14" s="21">
        <v>0.64894409280124599</v>
      </c>
      <c r="N14" s="21">
        <v>1</v>
      </c>
      <c r="O14" s="21">
        <v>0.51537906404587797</v>
      </c>
      <c r="P14" s="21">
        <v>-0.34141595078398201</v>
      </c>
      <c r="Q14" s="21">
        <v>0.16845961044865199</v>
      </c>
      <c r="R14" s="21">
        <v>-7.9561651216130999E-2</v>
      </c>
      <c r="S14" s="21">
        <v>0.20029801942171599</v>
      </c>
      <c r="T14" s="21">
        <v>-0.33186563509201999</v>
      </c>
    </row>
    <row r="15" spans="1:20" s="13" customFormat="1">
      <c r="A15" s="22" t="s">
        <v>21</v>
      </c>
      <c r="B15" s="21">
        <v>-0.19862788481355501</v>
      </c>
      <c r="C15" s="21">
        <v>0.40056250066150101</v>
      </c>
      <c r="D15" s="21">
        <v>0.18116176045101101</v>
      </c>
      <c r="E15" s="21">
        <v>1.63904568516023E-3</v>
      </c>
      <c r="F15" s="21">
        <v>-0.64109919236087098</v>
      </c>
      <c r="G15" s="21">
        <v>0.53106017399114602</v>
      </c>
      <c r="H15" s="21">
        <v>-0.61620280024048002</v>
      </c>
      <c r="I15" s="21">
        <v>0.149487239323287</v>
      </c>
      <c r="J15" s="21">
        <v>-0.22614411176368299</v>
      </c>
      <c r="K15" s="21">
        <v>-0.628581560594064</v>
      </c>
      <c r="L15" s="21">
        <v>0.170398147431711</v>
      </c>
      <c r="M15" s="21">
        <v>0.27780002952365401</v>
      </c>
      <c r="N15" s="21">
        <v>0.51537906404587797</v>
      </c>
      <c r="O15" s="21">
        <v>1</v>
      </c>
      <c r="P15" s="21">
        <v>-0.23781368879777201</v>
      </c>
      <c r="Q15" s="21">
        <v>0.12397765330338401</v>
      </c>
      <c r="R15" s="21">
        <v>9.6233806789223705E-2</v>
      </c>
      <c r="S15" s="21">
        <v>0.36326093996977799</v>
      </c>
      <c r="T15" s="21">
        <v>-0.52312240516367803</v>
      </c>
    </row>
    <row r="16" spans="1:20" s="13" customFormat="1">
      <c r="A16" s="22" t="s">
        <v>22</v>
      </c>
      <c r="B16" s="21">
        <v>0.102647074656571</v>
      </c>
      <c r="C16" s="21">
        <v>-0.25224828967269303</v>
      </c>
      <c r="D16" s="21">
        <v>-0.58725527705988501</v>
      </c>
      <c r="E16" s="21">
        <v>-0.24789142813652801</v>
      </c>
      <c r="F16" s="21">
        <v>0.62040176431566696</v>
      </c>
      <c r="G16" s="21">
        <v>-0.199592376854026</v>
      </c>
      <c r="H16" s="21">
        <v>0.35825205894184098</v>
      </c>
      <c r="I16" s="21">
        <v>-0.44864490022815201</v>
      </c>
      <c r="J16" s="21">
        <v>-5.7625440325490399E-2</v>
      </c>
      <c r="K16" s="21">
        <v>0.54837104145683702</v>
      </c>
      <c r="L16" s="21">
        <v>0.47741269438779899</v>
      </c>
      <c r="M16" s="21">
        <v>-0.42904541832419302</v>
      </c>
      <c r="N16" s="21">
        <v>-0.34141595078398201</v>
      </c>
      <c r="O16" s="21">
        <v>-0.23781368879777201</v>
      </c>
      <c r="P16" s="21">
        <v>1</v>
      </c>
      <c r="Q16" s="21">
        <v>-0.28952231339342599</v>
      </c>
      <c r="R16" s="21">
        <v>-0.36084970962594298</v>
      </c>
      <c r="S16" s="21">
        <v>-0.61490298617434702</v>
      </c>
      <c r="T16" s="21">
        <v>0.71090526326982995</v>
      </c>
    </row>
    <row r="17" spans="1:21" s="13" customFormat="1">
      <c r="A17" s="22" t="s">
        <v>23</v>
      </c>
      <c r="B17" s="21">
        <v>-0.33242523192206902</v>
      </c>
      <c r="C17" s="21">
        <v>0.20305484278112701</v>
      </c>
      <c r="D17" s="21">
        <v>0.41364429399805602</v>
      </c>
      <c r="E17" s="21">
        <v>1.5244123515822499E-2</v>
      </c>
      <c r="F17" s="21">
        <v>-0.215381777617834</v>
      </c>
      <c r="G17" s="21">
        <v>0.365719903668702</v>
      </c>
      <c r="H17" s="21">
        <v>-0.36631734935085802</v>
      </c>
      <c r="I17" s="21">
        <v>-0.29288566450534098</v>
      </c>
      <c r="J17" s="21">
        <v>6.6529946255512395E-2</v>
      </c>
      <c r="K17" s="21">
        <v>-0.29736295563884402</v>
      </c>
      <c r="L17" s="21">
        <v>-0.11988701115009</v>
      </c>
      <c r="M17" s="21">
        <v>-0.20291597059376801</v>
      </c>
      <c r="N17" s="21">
        <v>0.16845961044865199</v>
      </c>
      <c r="O17" s="21">
        <v>0.12397765330338401</v>
      </c>
      <c r="P17" s="21">
        <v>-0.28952231339342599</v>
      </c>
      <c r="Q17" s="21">
        <v>1</v>
      </c>
      <c r="R17" s="21">
        <v>1.6735969821914401E-2</v>
      </c>
      <c r="S17" s="21">
        <v>0.26679528384217299</v>
      </c>
      <c r="T17" s="21">
        <v>-0.30678008186407102</v>
      </c>
    </row>
    <row r="18" spans="1:21" s="13" customFormat="1">
      <c r="A18" s="22" t="s">
        <v>24</v>
      </c>
      <c r="B18" s="21">
        <v>-0.434549147133796</v>
      </c>
      <c r="C18" s="21">
        <v>0.65014533572437205</v>
      </c>
      <c r="D18" s="21">
        <v>0.361258927016119</v>
      </c>
      <c r="E18" s="21">
        <v>0.64780288617828696</v>
      </c>
      <c r="F18" s="21">
        <v>-0.29070898358907599</v>
      </c>
      <c r="G18" s="21">
        <v>0.43581256061770801</v>
      </c>
      <c r="H18" s="21">
        <v>-0.32775559911754998</v>
      </c>
      <c r="I18" s="21">
        <v>0.13151345998220401</v>
      </c>
      <c r="J18" s="21">
        <v>-0.31404643050688402</v>
      </c>
      <c r="K18" s="21">
        <v>-0.180462175457445</v>
      </c>
      <c r="L18" s="21">
        <v>1.2758281111551801E-2</v>
      </c>
      <c r="M18" s="21">
        <v>-0.119976116121388</v>
      </c>
      <c r="N18" s="21">
        <v>-7.9561651216130999E-2</v>
      </c>
      <c r="O18" s="21">
        <v>9.6233806789223705E-2</v>
      </c>
      <c r="P18" s="21">
        <v>-0.36084970962594298</v>
      </c>
      <c r="Q18" s="21">
        <v>1.6735969821914401E-2</v>
      </c>
      <c r="R18" s="21">
        <v>1</v>
      </c>
      <c r="S18" s="21">
        <v>0.63221805205520198</v>
      </c>
      <c r="T18" s="21">
        <v>-0.43812217992987801</v>
      </c>
    </row>
    <row r="19" spans="1:21" s="13" customFormat="1">
      <c r="A19" s="22" t="s">
        <v>25</v>
      </c>
      <c r="B19" s="21">
        <v>-0.44534394845480002</v>
      </c>
      <c r="C19" s="21">
        <v>0.76074246942596702</v>
      </c>
      <c r="D19" s="21">
        <v>0.58717670332182603</v>
      </c>
      <c r="E19" s="21">
        <v>0.48198252247434598</v>
      </c>
      <c r="F19" s="21">
        <v>-0.58251081045785202</v>
      </c>
      <c r="G19" s="21">
        <v>0.68438148685157596</v>
      </c>
      <c r="H19" s="21">
        <v>-0.65530541444322898</v>
      </c>
      <c r="I19" s="21">
        <v>0.23102300445020901</v>
      </c>
      <c r="J19" s="21">
        <v>-0.39940576785801701</v>
      </c>
      <c r="K19" s="21">
        <v>-0.54597590662624695</v>
      </c>
      <c r="L19" s="21">
        <v>-0.34192068671745901</v>
      </c>
      <c r="M19" s="21">
        <v>0.15086923794617799</v>
      </c>
      <c r="N19" s="21">
        <v>0.20029801942171599</v>
      </c>
      <c r="O19" s="21">
        <v>0.36326093996977799</v>
      </c>
      <c r="P19" s="21">
        <v>-0.61490298617434702</v>
      </c>
      <c r="Q19" s="21">
        <v>0.26679528384217299</v>
      </c>
      <c r="R19" s="21">
        <v>0.63221805205520198</v>
      </c>
      <c r="S19" s="21">
        <v>1</v>
      </c>
      <c r="T19" s="21">
        <v>-0.70235239566836105</v>
      </c>
    </row>
    <row r="20" spans="1:21" s="13" customFormat="1">
      <c r="A20" s="22" t="s">
        <v>26</v>
      </c>
      <c r="B20" s="21">
        <v>0.436196043141719</v>
      </c>
      <c r="C20" s="21">
        <v>-0.56285257915241704</v>
      </c>
      <c r="D20" s="21">
        <v>-0.54291667751609096</v>
      </c>
      <c r="E20" s="21">
        <v>-0.28344028619538503</v>
      </c>
      <c r="F20" s="21">
        <v>0.83180022781115204</v>
      </c>
      <c r="G20" s="21">
        <v>-0.561294601707503</v>
      </c>
      <c r="H20" s="21">
        <v>0.57127267089521105</v>
      </c>
      <c r="I20" s="21">
        <v>-0.33109890059513702</v>
      </c>
      <c r="J20" s="21">
        <v>0.23390579967302</v>
      </c>
      <c r="K20" s="21">
        <v>0.69456619742731995</v>
      </c>
      <c r="L20" s="21">
        <v>0.15368214778542599</v>
      </c>
      <c r="M20" s="21">
        <v>-0.33744005912209801</v>
      </c>
      <c r="N20" s="21">
        <v>-0.33186563509201999</v>
      </c>
      <c r="O20" s="21">
        <v>-0.52312240516367803</v>
      </c>
      <c r="P20" s="21">
        <v>0.71090526326982995</v>
      </c>
      <c r="Q20" s="21">
        <v>-0.30678008186407102</v>
      </c>
      <c r="R20" s="21">
        <v>-0.43812217992987801</v>
      </c>
      <c r="S20" s="21">
        <v>-0.70235239566836105</v>
      </c>
      <c r="T20" s="21">
        <v>1</v>
      </c>
    </row>
    <row r="21" spans="1:21" s="13" customFormat="1"/>
    <row r="22" spans="1:21" s="13" customFormat="1"/>
    <row r="23" spans="1:2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</sheetData>
  <conditionalFormatting sqref="B2:T20">
    <cfRule type="cellIs" dxfId="5" priority="1" stopIfTrue="1" operator="equal">
      <formula>1</formula>
    </cfRule>
    <cfRule type="cellIs" dxfId="4" priority="2" stopIfTrue="1" operator="lessThan">
      <formula>-0.8</formula>
    </cfRule>
    <cfRule type="cellIs" dxfId="3" priority="3" stopIfTrue="1" operator="greaterThan">
      <formula>0.8</formula>
    </cfRule>
    <cfRule type="cellIs" dxfId="2" priority="4" operator="lessThan">
      <formula>-0.5</formula>
    </cfRule>
    <cfRule type="cellIs" dxfId="1" priority="5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F361"/>
  <sheetViews>
    <sheetView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V2" sqref="AV2"/>
    </sheetView>
  </sheetViews>
  <sheetFormatPr baseColWidth="10" defaultRowHeight="15"/>
  <cols>
    <col min="29" max="47" width="0" hidden="1" customWidth="1"/>
    <col min="48" max="48" width="29.140625" bestFit="1" customWidth="1"/>
    <col min="49" max="49" width="13.140625" hidden="1" customWidth="1"/>
    <col min="51" max="51" width="14.85546875" hidden="1" customWidth="1"/>
  </cols>
  <sheetData>
    <row r="1" spans="1:5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58">
      <c r="A2">
        <v>1</v>
      </c>
      <c r="B2" t="s">
        <v>57</v>
      </c>
      <c r="C2" t="s">
        <v>58</v>
      </c>
      <c r="D2">
        <v>1995</v>
      </c>
      <c r="E2" t="s">
        <v>59</v>
      </c>
      <c r="F2" t="s">
        <v>60</v>
      </c>
      <c r="G2">
        <v>2</v>
      </c>
      <c r="H2">
        <v>1</v>
      </c>
      <c r="I2" t="s">
        <v>61</v>
      </c>
      <c r="J2">
        <v>78.63</v>
      </c>
      <c r="K2">
        <v>4.74</v>
      </c>
      <c r="L2">
        <v>38.520000000000003</v>
      </c>
      <c r="M2">
        <v>4.71</v>
      </c>
      <c r="N2">
        <v>7.33</v>
      </c>
      <c r="O2">
        <v>47.29</v>
      </c>
      <c r="P2">
        <v>22.76</v>
      </c>
      <c r="Q2">
        <v>12.43</v>
      </c>
      <c r="R2">
        <v>13.47</v>
      </c>
      <c r="S2">
        <v>0.52</v>
      </c>
      <c r="T2">
        <v>1.77</v>
      </c>
      <c r="U2">
        <v>51.28</v>
      </c>
      <c r="V2">
        <v>15.7</v>
      </c>
      <c r="W2">
        <v>14.45</v>
      </c>
      <c r="X2">
        <v>0.98</v>
      </c>
      <c r="Y2">
        <v>5.43</v>
      </c>
      <c r="Z2">
        <v>4.12</v>
      </c>
      <c r="AA2">
        <v>17.72</v>
      </c>
      <c r="AB2">
        <v>2.12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3</v>
      </c>
      <c r="AY2">
        <v>4</v>
      </c>
      <c r="AZ2">
        <v>0.353790645612373</v>
      </c>
      <c r="BA2">
        <v>0.12924193940548401</v>
      </c>
      <c r="BB2">
        <v>0.12924183593573901</v>
      </c>
      <c r="BC2">
        <v>0.12924185048403899</v>
      </c>
      <c r="BD2">
        <v>0.129241857996063</v>
      </c>
      <c r="BE2">
        <v>0.12924187056630199</v>
      </c>
      <c r="BF2">
        <v>1</v>
      </c>
    </row>
    <row r="3" spans="1:58">
      <c r="A3">
        <v>2</v>
      </c>
      <c r="B3" t="s">
        <v>62</v>
      </c>
      <c r="C3" t="s">
        <v>63</v>
      </c>
      <c r="D3">
        <v>1995</v>
      </c>
      <c r="E3" t="s">
        <v>59</v>
      </c>
      <c r="F3" t="s">
        <v>64</v>
      </c>
      <c r="G3">
        <v>2</v>
      </c>
      <c r="H3">
        <v>2</v>
      </c>
      <c r="I3" t="s">
        <v>65</v>
      </c>
      <c r="J3">
        <v>13.16</v>
      </c>
      <c r="K3">
        <v>9.33</v>
      </c>
      <c r="L3">
        <v>37.24</v>
      </c>
      <c r="M3">
        <v>26.87</v>
      </c>
      <c r="N3">
        <v>11.88</v>
      </c>
      <c r="O3">
        <v>47.05</v>
      </c>
      <c r="P3">
        <v>23.37</v>
      </c>
      <c r="Q3">
        <v>3.43</v>
      </c>
      <c r="R3">
        <v>18.66</v>
      </c>
      <c r="S3">
        <v>11.24</v>
      </c>
      <c r="T3">
        <v>24.64</v>
      </c>
      <c r="U3">
        <v>12.68</v>
      </c>
      <c r="V3">
        <v>14.43</v>
      </c>
      <c r="W3">
        <v>24.24</v>
      </c>
      <c r="X3">
        <v>4.63</v>
      </c>
      <c r="Y3">
        <v>17.54</v>
      </c>
      <c r="Z3">
        <v>6.54</v>
      </c>
      <c r="AA3">
        <v>18.02</v>
      </c>
      <c r="AB3">
        <v>2.0499999999999998</v>
      </c>
      <c r="AC3">
        <v>1</v>
      </c>
      <c r="AD3">
        <v>2</v>
      </c>
      <c r="AE3">
        <v>2</v>
      </c>
      <c r="AF3">
        <v>2</v>
      </c>
      <c r="AG3">
        <v>1</v>
      </c>
      <c r="AH3">
        <v>1</v>
      </c>
      <c r="AI3">
        <v>1</v>
      </c>
      <c r="AJ3">
        <v>1</v>
      </c>
      <c r="AK3">
        <v>2</v>
      </c>
      <c r="AL3">
        <v>2</v>
      </c>
      <c r="AM3">
        <v>2</v>
      </c>
      <c r="AN3">
        <v>2</v>
      </c>
      <c r="AO3">
        <v>2</v>
      </c>
      <c r="AP3">
        <v>1</v>
      </c>
      <c r="AQ3">
        <v>2</v>
      </c>
      <c r="AR3">
        <v>1</v>
      </c>
      <c r="AS3">
        <v>1</v>
      </c>
      <c r="AT3">
        <v>1</v>
      </c>
      <c r="AU3">
        <v>1</v>
      </c>
      <c r="AV3">
        <v>2</v>
      </c>
      <c r="AW3">
        <v>2</v>
      </c>
      <c r="AX3">
        <v>1</v>
      </c>
      <c r="AY3">
        <v>4</v>
      </c>
      <c r="AZ3">
        <v>0.22504015288652801</v>
      </c>
      <c r="BA3">
        <v>0.154991882876818</v>
      </c>
      <c r="BB3">
        <v>0.154992013430062</v>
      </c>
      <c r="BC3">
        <v>0.15499199531107399</v>
      </c>
      <c r="BD3">
        <v>0.15499198571141701</v>
      </c>
      <c r="BE3">
        <v>0.15499196978410201</v>
      </c>
      <c r="BF3">
        <v>1</v>
      </c>
    </row>
    <row r="4" spans="1:58">
      <c r="A4">
        <v>3</v>
      </c>
      <c r="B4" t="s">
        <v>66</v>
      </c>
      <c r="C4" t="s">
        <v>67</v>
      </c>
      <c r="D4">
        <v>1995</v>
      </c>
      <c r="E4" t="s">
        <v>59</v>
      </c>
      <c r="F4" t="s">
        <v>64</v>
      </c>
      <c r="G4">
        <v>1</v>
      </c>
      <c r="H4">
        <v>2</v>
      </c>
      <c r="I4" t="s">
        <v>68</v>
      </c>
      <c r="J4">
        <v>2.54</v>
      </c>
      <c r="K4">
        <v>21.1</v>
      </c>
      <c r="L4">
        <v>32.21</v>
      </c>
      <c r="M4">
        <v>22.69</v>
      </c>
      <c r="N4">
        <v>5.32</v>
      </c>
      <c r="O4">
        <v>73.39</v>
      </c>
      <c r="P4">
        <v>10.08</v>
      </c>
      <c r="Q4">
        <v>3.64</v>
      </c>
      <c r="R4">
        <v>9.8000000000000007</v>
      </c>
      <c r="S4">
        <v>7.56</v>
      </c>
      <c r="T4">
        <v>20.87</v>
      </c>
      <c r="U4">
        <v>12.04</v>
      </c>
      <c r="V4">
        <v>15.27</v>
      </c>
      <c r="W4">
        <v>32.35</v>
      </c>
      <c r="X4">
        <v>6.16</v>
      </c>
      <c r="Y4">
        <v>24.65</v>
      </c>
      <c r="Z4">
        <v>10.92</v>
      </c>
      <c r="AA4">
        <v>38.94</v>
      </c>
      <c r="AB4">
        <v>1.24</v>
      </c>
      <c r="AC4">
        <v>1</v>
      </c>
      <c r="AD4">
        <v>3</v>
      </c>
      <c r="AE4">
        <v>3</v>
      </c>
      <c r="AF4">
        <v>3</v>
      </c>
      <c r="AG4">
        <v>1</v>
      </c>
      <c r="AH4">
        <v>2</v>
      </c>
      <c r="AI4">
        <v>2</v>
      </c>
      <c r="AJ4">
        <v>2</v>
      </c>
      <c r="AK4">
        <v>3</v>
      </c>
      <c r="AL4">
        <v>2</v>
      </c>
      <c r="AM4">
        <v>2</v>
      </c>
      <c r="AN4">
        <v>2</v>
      </c>
      <c r="AO4">
        <v>3</v>
      </c>
      <c r="AP4">
        <v>2</v>
      </c>
      <c r="AQ4">
        <v>3</v>
      </c>
      <c r="AR4">
        <v>2</v>
      </c>
      <c r="AS4">
        <v>2</v>
      </c>
      <c r="AT4">
        <v>2</v>
      </c>
      <c r="AU4">
        <v>2</v>
      </c>
      <c r="AV4">
        <v>1</v>
      </c>
      <c r="AW4">
        <v>1</v>
      </c>
      <c r="AX4">
        <v>3</v>
      </c>
      <c r="AY4">
        <v>3</v>
      </c>
      <c r="AZ4">
        <v>0.168997006359178</v>
      </c>
      <c r="BA4">
        <v>0.16620053211584099</v>
      </c>
      <c r="BB4">
        <v>0.16620063258325801</v>
      </c>
      <c r="BC4">
        <v>0.166200618671593</v>
      </c>
      <c r="BD4">
        <v>0.16620061126796701</v>
      </c>
      <c r="BE4">
        <v>0.166200599002162</v>
      </c>
      <c r="BF4">
        <v>1</v>
      </c>
    </row>
    <row r="5" spans="1:58">
      <c r="A5">
        <v>4</v>
      </c>
      <c r="B5" t="s">
        <v>69</v>
      </c>
      <c r="C5" t="s">
        <v>70</v>
      </c>
      <c r="D5">
        <v>1995</v>
      </c>
      <c r="E5" t="s">
        <v>59</v>
      </c>
      <c r="F5" t="s">
        <v>64</v>
      </c>
      <c r="G5">
        <v>3</v>
      </c>
      <c r="H5">
        <v>1</v>
      </c>
      <c r="I5" t="s">
        <v>71</v>
      </c>
      <c r="J5">
        <v>33.200000000000003</v>
      </c>
      <c r="K5">
        <v>4.2300000000000004</v>
      </c>
      <c r="L5">
        <v>52.76</v>
      </c>
      <c r="M5">
        <v>38.81</v>
      </c>
      <c r="N5">
        <v>7.32</v>
      </c>
      <c r="O5">
        <v>47.65</v>
      </c>
      <c r="P5">
        <v>6.22</v>
      </c>
      <c r="Q5">
        <v>5.66</v>
      </c>
      <c r="R5">
        <v>32.18</v>
      </c>
      <c r="S5">
        <v>1.66</v>
      </c>
      <c r="T5">
        <v>3.45</v>
      </c>
      <c r="U5">
        <v>21.27</v>
      </c>
      <c r="V5">
        <v>21.55</v>
      </c>
      <c r="W5">
        <v>23.76</v>
      </c>
      <c r="X5">
        <v>0.55000000000000004</v>
      </c>
      <c r="Y5">
        <v>38.54</v>
      </c>
      <c r="Z5">
        <v>3.45</v>
      </c>
      <c r="AA5">
        <v>24.59</v>
      </c>
      <c r="AB5">
        <v>1.3</v>
      </c>
      <c r="AC5">
        <v>2</v>
      </c>
      <c r="AD5">
        <v>4</v>
      </c>
      <c r="AE5">
        <v>2</v>
      </c>
      <c r="AF5">
        <v>4</v>
      </c>
      <c r="AG5">
        <v>1</v>
      </c>
      <c r="AH5">
        <v>1</v>
      </c>
      <c r="AI5">
        <v>2</v>
      </c>
      <c r="AJ5">
        <v>3</v>
      </c>
      <c r="AK5">
        <v>4</v>
      </c>
      <c r="AL5">
        <v>2</v>
      </c>
      <c r="AM5">
        <v>3</v>
      </c>
      <c r="AN5">
        <v>3</v>
      </c>
      <c r="AO5">
        <v>2</v>
      </c>
      <c r="AP5">
        <v>1</v>
      </c>
      <c r="AQ5">
        <v>4</v>
      </c>
      <c r="AR5">
        <v>1</v>
      </c>
      <c r="AS5">
        <v>1</v>
      </c>
      <c r="AT5">
        <v>1</v>
      </c>
      <c r="AU5">
        <v>3</v>
      </c>
      <c r="AV5">
        <v>3</v>
      </c>
      <c r="AW5">
        <v>3</v>
      </c>
      <c r="AX5">
        <v>2</v>
      </c>
      <c r="AY5">
        <v>4</v>
      </c>
      <c r="AZ5">
        <v>0.15171934200412401</v>
      </c>
      <c r="BA5">
        <v>0.16965615217640601</v>
      </c>
      <c r="BB5">
        <v>0.16965612112984199</v>
      </c>
      <c r="BC5">
        <v>0.169656125450552</v>
      </c>
      <c r="BD5">
        <v>0.16965612772737901</v>
      </c>
      <c r="BE5">
        <v>0.16965613151169801</v>
      </c>
      <c r="BF5">
        <v>2</v>
      </c>
    </row>
    <row r="6" spans="1:58">
      <c r="A6">
        <v>5</v>
      </c>
      <c r="B6" t="s">
        <v>72</v>
      </c>
      <c r="C6" t="s">
        <v>73</v>
      </c>
      <c r="D6">
        <v>1995</v>
      </c>
      <c r="E6" t="s">
        <v>59</v>
      </c>
      <c r="F6" t="s">
        <v>60</v>
      </c>
      <c r="G6">
        <v>3</v>
      </c>
      <c r="H6">
        <v>1</v>
      </c>
      <c r="I6" t="s">
        <v>74</v>
      </c>
      <c r="J6">
        <v>92.68</v>
      </c>
      <c r="K6">
        <v>3.5</v>
      </c>
      <c r="L6">
        <v>50.1</v>
      </c>
      <c r="M6">
        <v>12.83</v>
      </c>
      <c r="N6">
        <v>4.54</v>
      </c>
      <c r="O6">
        <v>35.26</v>
      </c>
      <c r="P6">
        <v>21.52</v>
      </c>
      <c r="Q6">
        <v>14.45</v>
      </c>
      <c r="R6">
        <v>22.23</v>
      </c>
      <c r="S6">
        <v>0.78</v>
      </c>
      <c r="T6">
        <v>5.96</v>
      </c>
      <c r="U6">
        <v>41.09</v>
      </c>
      <c r="V6">
        <v>14.97</v>
      </c>
      <c r="W6">
        <v>14.84</v>
      </c>
      <c r="X6">
        <v>1.62</v>
      </c>
      <c r="Y6">
        <v>10.3</v>
      </c>
      <c r="Z6">
        <v>3.31</v>
      </c>
      <c r="AA6">
        <v>10.43</v>
      </c>
      <c r="AB6">
        <v>2.1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3</v>
      </c>
      <c r="AY6">
        <v>4</v>
      </c>
      <c r="AZ6">
        <v>0.368049596779292</v>
      </c>
      <c r="BA6">
        <v>0.12639010459807301</v>
      </c>
      <c r="BB6">
        <v>0.126390068397883</v>
      </c>
      <c r="BC6">
        <v>0.12639007355097001</v>
      </c>
      <c r="BD6">
        <v>0.12639007614685699</v>
      </c>
      <c r="BE6">
        <v>0.12639008052692599</v>
      </c>
      <c r="BF6">
        <v>1</v>
      </c>
    </row>
    <row r="7" spans="1:58">
      <c r="A7">
        <v>6</v>
      </c>
      <c r="B7" t="s">
        <v>75</v>
      </c>
      <c r="C7" t="s">
        <v>76</v>
      </c>
      <c r="D7">
        <v>1995</v>
      </c>
      <c r="E7" t="s">
        <v>59</v>
      </c>
      <c r="F7" t="s">
        <v>60</v>
      </c>
      <c r="G7">
        <v>2</v>
      </c>
      <c r="H7">
        <v>2</v>
      </c>
      <c r="I7" t="s">
        <v>77</v>
      </c>
      <c r="J7">
        <v>79.61</v>
      </c>
      <c r="K7">
        <v>2.91</v>
      </c>
      <c r="L7">
        <v>36.64</v>
      </c>
      <c r="M7">
        <v>4.5599999999999996</v>
      </c>
      <c r="N7">
        <v>12.87</v>
      </c>
      <c r="O7">
        <v>38.950000000000003</v>
      </c>
      <c r="P7">
        <v>28.97</v>
      </c>
      <c r="Q7">
        <v>8.3699999999999992</v>
      </c>
      <c r="R7">
        <v>15.58</v>
      </c>
      <c r="S7">
        <v>4.0999999999999996</v>
      </c>
      <c r="T7">
        <v>13.79</v>
      </c>
      <c r="U7">
        <v>40.68</v>
      </c>
      <c r="V7">
        <v>19.559999999999999</v>
      </c>
      <c r="W7">
        <v>16.45</v>
      </c>
      <c r="X7">
        <v>5.14</v>
      </c>
      <c r="Y7">
        <v>6.98</v>
      </c>
      <c r="Z7">
        <v>3.23</v>
      </c>
      <c r="AA7">
        <v>8.08</v>
      </c>
      <c r="AB7">
        <v>2.89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3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3</v>
      </c>
      <c r="AY7">
        <v>4</v>
      </c>
      <c r="AZ7">
        <v>0.33728769829493299</v>
      </c>
      <c r="BA7">
        <v>0.132542439751381</v>
      </c>
      <c r="BB7">
        <v>0.132542470768579</v>
      </c>
      <c r="BC7">
        <v>0.13254246654587701</v>
      </c>
      <c r="BD7">
        <v>0.13254246422319599</v>
      </c>
      <c r="BE7">
        <v>0.13254246041603401</v>
      </c>
      <c r="BF7">
        <v>1</v>
      </c>
    </row>
    <row r="8" spans="1:58">
      <c r="A8">
        <v>7</v>
      </c>
      <c r="B8" t="s">
        <v>78</v>
      </c>
      <c r="C8" t="s">
        <v>79</v>
      </c>
      <c r="D8">
        <v>1995</v>
      </c>
      <c r="E8" t="s">
        <v>59</v>
      </c>
      <c r="F8" t="s">
        <v>60</v>
      </c>
      <c r="G8">
        <v>1</v>
      </c>
      <c r="H8">
        <v>3</v>
      </c>
      <c r="I8" t="s">
        <v>80</v>
      </c>
      <c r="J8">
        <v>16.809999999999999</v>
      </c>
      <c r="K8">
        <v>7.56</v>
      </c>
      <c r="L8">
        <v>37.270000000000003</v>
      </c>
      <c r="M8">
        <v>21.82</v>
      </c>
      <c r="N8">
        <v>18.18</v>
      </c>
      <c r="O8">
        <v>42.73</v>
      </c>
      <c r="P8">
        <v>27.27</v>
      </c>
      <c r="Q8">
        <v>4.55</v>
      </c>
      <c r="R8">
        <v>19.09</v>
      </c>
      <c r="S8">
        <v>34.549999999999997</v>
      </c>
      <c r="T8">
        <v>24.55</v>
      </c>
      <c r="U8">
        <v>7.27</v>
      </c>
      <c r="V8">
        <v>12.73</v>
      </c>
      <c r="W8">
        <v>14.55</v>
      </c>
      <c r="X8">
        <v>14.55</v>
      </c>
      <c r="Y8">
        <v>0</v>
      </c>
      <c r="Z8">
        <v>7.27</v>
      </c>
      <c r="AA8">
        <v>2.73</v>
      </c>
      <c r="AB8">
        <v>3.19</v>
      </c>
      <c r="AC8">
        <v>1</v>
      </c>
      <c r="AD8">
        <v>5</v>
      </c>
      <c r="AE8">
        <v>4</v>
      </c>
      <c r="AF8">
        <v>5</v>
      </c>
      <c r="AG8">
        <v>2</v>
      </c>
      <c r="AH8">
        <v>3</v>
      </c>
      <c r="AI8">
        <v>3</v>
      </c>
      <c r="AJ8">
        <v>4</v>
      </c>
      <c r="AK8">
        <v>5</v>
      </c>
      <c r="AL8">
        <v>2</v>
      </c>
      <c r="AM8">
        <v>2</v>
      </c>
      <c r="AN8">
        <v>2</v>
      </c>
      <c r="AO8">
        <v>4</v>
      </c>
      <c r="AP8">
        <v>4</v>
      </c>
      <c r="AQ8">
        <v>5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3</v>
      </c>
      <c r="AY8">
        <v>5</v>
      </c>
      <c r="AZ8">
        <v>0.203303628993103</v>
      </c>
      <c r="BA8">
        <v>0.15933904204730101</v>
      </c>
      <c r="BB8">
        <v>0.15933939233695499</v>
      </c>
      <c r="BC8">
        <v>0.15933934354889601</v>
      </c>
      <c r="BD8">
        <v>0.15933931788008299</v>
      </c>
      <c r="BE8">
        <v>0.159339275193663</v>
      </c>
      <c r="BF8">
        <v>1</v>
      </c>
    </row>
    <row r="9" spans="1:58">
      <c r="A9">
        <v>8</v>
      </c>
      <c r="B9" t="s">
        <v>81</v>
      </c>
      <c r="C9" t="s">
        <v>82</v>
      </c>
      <c r="D9">
        <v>1995</v>
      </c>
      <c r="E9" t="s">
        <v>64</v>
      </c>
      <c r="F9" t="s">
        <v>64</v>
      </c>
      <c r="G9">
        <v>2</v>
      </c>
      <c r="H9">
        <v>1</v>
      </c>
      <c r="I9" t="s">
        <v>83</v>
      </c>
      <c r="J9">
        <v>16.190000000000001</v>
      </c>
      <c r="K9">
        <v>13.46</v>
      </c>
      <c r="L9">
        <v>29.2</v>
      </c>
      <c r="M9">
        <v>25.35</v>
      </c>
      <c r="N9">
        <v>9.09</v>
      </c>
      <c r="O9">
        <v>71.849999999999994</v>
      </c>
      <c r="P9">
        <v>5.59</v>
      </c>
      <c r="Q9">
        <v>4.0199999999999996</v>
      </c>
      <c r="R9">
        <v>13.99</v>
      </c>
      <c r="S9">
        <v>1.75</v>
      </c>
      <c r="T9">
        <v>4.37</v>
      </c>
      <c r="U9">
        <v>17.829999999999998</v>
      </c>
      <c r="V9">
        <v>20.8</v>
      </c>
      <c r="W9">
        <v>17.48</v>
      </c>
      <c r="X9">
        <v>1.22</v>
      </c>
      <c r="Y9">
        <v>43.36</v>
      </c>
      <c r="Z9">
        <v>12.41</v>
      </c>
      <c r="AA9">
        <v>33.22</v>
      </c>
      <c r="AB9">
        <v>1.92</v>
      </c>
      <c r="AC9">
        <v>2</v>
      </c>
      <c r="AD9">
        <v>4</v>
      </c>
      <c r="AE9">
        <v>2</v>
      </c>
      <c r="AF9">
        <v>4</v>
      </c>
      <c r="AG9">
        <v>1</v>
      </c>
      <c r="AH9">
        <v>1</v>
      </c>
      <c r="AI9">
        <v>2</v>
      </c>
      <c r="AJ9">
        <v>3</v>
      </c>
      <c r="AK9">
        <v>4</v>
      </c>
      <c r="AL9">
        <v>2</v>
      </c>
      <c r="AM9">
        <v>3</v>
      </c>
      <c r="AN9">
        <v>3</v>
      </c>
      <c r="AO9">
        <v>2</v>
      </c>
      <c r="AP9">
        <v>5</v>
      </c>
      <c r="AQ9">
        <v>4</v>
      </c>
      <c r="AR9">
        <v>2</v>
      </c>
      <c r="AS9">
        <v>2</v>
      </c>
      <c r="AT9">
        <v>1</v>
      </c>
      <c r="AU9">
        <v>4</v>
      </c>
      <c r="AV9">
        <v>4</v>
      </c>
      <c r="AW9">
        <v>4</v>
      </c>
      <c r="AX9">
        <v>4</v>
      </c>
      <c r="AY9">
        <v>2</v>
      </c>
      <c r="AZ9">
        <v>0.13673558385690701</v>
      </c>
      <c r="BA9">
        <v>0.17265306823159601</v>
      </c>
      <c r="BB9">
        <v>0.172652789021258</v>
      </c>
      <c r="BC9">
        <v>0.172652828037414</v>
      </c>
      <c r="BD9">
        <v>0.17265284843213899</v>
      </c>
      <c r="BE9">
        <v>0.17265288242068499</v>
      </c>
      <c r="BF9">
        <v>2</v>
      </c>
    </row>
    <row r="10" spans="1:58">
      <c r="A10">
        <v>9</v>
      </c>
      <c r="B10" t="s">
        <v>84</v>
      </c>
      <c r="C10" t="s">
        <v>85</v>
      </c>
      <c r="D10">
        <v>1995</v>
      </c>
      <c r="E10" t="s">
        <v>59</v>
      </c>
      <c r="F10" t="s">
        <v>64</v>
      </c>
      <c r="G10">
        <v>1</v>
      </c>
      <c r="H10">
        <v>1</v>
      </c>
      <c r="I10" t="s">
        <v>86</v>
      </c>
      <c r="J10">
        <v>6.92</v>
      </c>
      <c r="K10">
        <v>19.62</v>
      </c>
      <c r="L10">
        <v>33.01</v>
      </c>
      <c r="M10">
        <v>27.27</v>
      </c>
      <c r="N10">
        <v>3.35</v>
      </c>
      <c r="O10">
        <v>80.38</v>
      </c>
      <c r="P10">
        <v>0.96</v>
      </c>
      <c r="Q10">
        <v>4.78</v>
      </c>
      <c r="R10">
        <v>11.96</v>
      </c>
      <c r="S10">
        <v>1.44</v>
      </c>
      <c r="T10">
        <v>3.83</v>
      </c>
      <c r="U10">
        <v>11.96</v>
      </c>
      <c r="V10">
        <v>11.48</v>
      </c>
      <c r="W10">
        <v>20.100000000000001</v>
      </c>
      <c r="X10">
        <v>0.96</v>
      </c>
      <c r="Y10">
        <v>55.98</v>
      </c>
      <c r="Z10">
        <v>10.53</v>
      </c>
      <c r="AA10">
        <v>69.38</v>
      </c>
      <c r="AB10">
        <v>0.99</v>
      </c>
      <c r="AC10">
        <v>2</v>
      </c>
      <c r="AD10">
        <v>4</v>
      </c>
      <c r="AE10">
        <v>5</v>
      </c>
      <c r="AF10">
        <v>6</v>
      </c>
      <c r="AG10">
        <v>3</v>
      </c>
      <c r="AH10">
        <v>4</v>
      </c>
      <c r="AI10">
        <v>2</v>
      </c>
      <c r="AJ10">
        <v>3</v>
      </c>
      <c r="AK10">
        <v>6</v>
      </c>
      <c r="AL10">
        <v>2</v>
      </c>
      <c r="AM10">
        <v>3</v>
      </c>
      <c r="AN10">
        <v>3</v>
      </c>
      <c r="AO10">
        <v>5</v>
      </c>
      <c r="AP10">
        <v>5</v>
      </c>
      <c r="AQ10">
        <v>4</v>
      </c>
      <c r="AR10">
        <v>2</v>
      </c>
      <c r="AS10">
        <v>2</v>
      </c>
      <c r="AT10">
        <v>3</v>
      </c>
      <c r="AU10">
        <v>5</v>
      </c>
      <c r="AV10">
        <v>5</v>
      </c>
      <c r="AW10">
        <v>5</v>
      </c>
      <c r="AX10">
        <v>5</v>
      </c>
      <c r="AY10">
        <v>3</v>
      </c>
      <c r="AZ10">
        <v>0.106743457783955</v>
      </c>
      <c r="BA10">
        <v>0.17865144715200099</v>
      </c>
      <c r="BB10">
        <v>0.17865123785804801</v>
      </c>
      <c r="BC10">
        <v>0.17865126700994299</v>
      </c>
      <c r="BD10">
        <v>0.17865128234593</v>
      </c>
      <c r="BE10">
        <v>0.17865130785012401</v>
      </c>
      <c r="BF10">
        <v>2</v>
      </c>
    </row>
    <row r="11" spans="1:58">
      <c r="A11">
        <v>10</v>
      </c>
      <c r="B11" t="s">
        <v>87</v>
      </c>
      <c r="C11" t="s">
        <v>88</v>
      </c>
      <c r="D11">
        <v>1995</v>
      </c>
      <c r="E11" t="s">
        <v>64</v>
      </c>
      <c r="F11" t="s">
        <v>60</v>
      </c>
      <c r="G11">
        <v>3</v>
      </c>
      <c r="H11">
        <v>2</v>
      </c>
      <c r="I11" t="s">
        <v>89</v>
      </c>
      <c r="J11">
        <v>92.13</v>
      </c>
      <c r="K11">
        <v>3.69</v>
      </c>
      <c r="L11">
        <v>38.19</v>
      </c>
      <c r="M11">
        <v>10.47</v>
      </c>
      <c r="N11">
        <v>11.11</v>
      </c>
      <c r="O11">
        <v>36.65</v>
      </c>
      <c r="P11">
        <v>22.09</v>
      </c>
      <c r="Q11">
        <v>8.0500000000000007</v>
      </c>
      <c r="R11">
        <v>17.239999999999998</v>
      </c>
      <c r="S11">
        <v>4.9800000000000004</v>
      </c>
      <c r="T11">
        <v>17.239999999999998</v>
      </c>
      <c r="U11">
        <v>23.24</v>
      </c>
      <c r="V11">
        <v>20.05</v>
      </c>
      <c r="W11">
        <v>21.33</v>
      </c>
      <c r="X11">
        <v>14.05</v>
      </c>
      <c r="Y11">
        <v>6.77</v>
      </c>
      <c r="Z11">
        <v>2.2999999999999998</v>
      </c>
      <c r="AA11">
        <v>3.07</v>
      </c>
      <c r="AB11">
        <v>4.4800000000000004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3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3</v>
      </c>
      <c r="AY11">
        <v>4</v>
      </c>
      <c r="AZ11">
        <v>0.39460653828207998</v>
      </c>
      <c r="BA11">
        <v>0.12107862504286999</v>
      </c>
      <c r="BB11">
        <v>0.121078726546239</v>
      </c>
      <c r="BC11">
        <v>0.12107871249575899</v>
      </c>
      <c r="BD11">
        <v>0.121078705013367</v>
      </c>
      <c r="BE11">
        <v>0.121078692619685</v>
      </c>
      <c r="BF11">
        <v>1</v>
      </c>
    </row>
    <row r="12" spans="1:58">
      <c r="A12">
        <v>11</v>
      </c>
      <c r="B12" t="s">
        <v>90</v>
      </c>
      <c r="C12" t="s">
        <v>91</v>
      </c>
      <c r="D12">
        <v>1995</v>
      </c>
      <c r="E12" t="s">
        <v>59</v>
      </c>
      <c r="F12" t="s">
        <v>60</v>
      </c>
      <c r="G12">
        <v>3</v>
      </c>
      <c r="H12">
        <v>3</v>
      </c>
      <c r="I12" t="s">
        <v>92</v>
      </c>
      <c r="J12">
        <v>95.96</v>
      </c>
      <c r="K12">
        <v>0</v>
      </c>
      <c r="L12">
        <v>34.340000000000003</v>
      </c>
      <c r="M12">
        <v>14.14</v>
      </c>
      <c r="N12">
        <v>39.39</v>
      </c>
      <c r="O12">
        <v>20.2</v>
      </c>
      <c r="P12">
        <v>34.340000000000003</v>
      </c>
      <c r="Q12">
        <v>0</v>
      </c>
      <c r="R12">
        <v>20.2</v>
      </c>
      <c r="S12">
        <v>53.54</v>
      </c>
      <c r="T12">
        <v>5.05</v>
      </c>
      <c r="U12">
        <v>5.05</v>
      </c>
      <c r="V12">
        <v>7.07</v>
      </c>
      <c r="W12">
        <v>9.09</v>
      </c>
      <c r="X12">
        <v>17.170000000000002</v>
      </c>
      <c r="Y12">
        <v>3.03</v>
      </c>
      <c r="Z12">
        <v>2.02</v>
      </c>
      <c r="AA12">
        <v>1.01</v>
      </c>
      <c r="AB12">
        <v>5.55</v>
      </c>
      <c r="AC12">
        <v>3</v>
      </c>
      <c r="AD12">
        <v>6</v>
      </c>
      <c r="AE12">
        <v>6</v>
      </c>
      <c r="AF12">
        <v>7</v>
      </c>
      <c r="AG12">
        <v>2</v>
      </c>
      <c r="AH12">
        <v>5</v>
      </c>
      <c r="AI12">
        <v>3</v>
      </c>
      <c r="AJ12">
        <v>5</v>
      </c>
      <c r="AK12">
        <v>7</v>
      </c>
      <c r="AL12">
        <v>3</v>
      </c>
      <c r="AM12">
        <v>4</v>
      </c>
      <c r="AN12">
        <v>4</v>
      </c>
      <c r="AO12">
        <v>6</v>
      </c>
      <c r="AP12">
        <v>6</v>
      </c>
      <c r="AQ12">
        <v>6</v>
      </c>
      <c r="AR12">
        <v>3</v>
      </c>
      <c r="AS12">
        <v>3</v>
      </c>
      <c r="AT12">
        <v>4</v>
      </c>
      <c r="AU12">
        <v>6</v>
      </c>
      <c r="AV12">
        <v>2</v>
      </c>
      <c r="AW12">
        <v>2</v>
      </c>
      <c r="AX12">
        <v>1</v>
      </c>
      <c r="AY12">
        <v>6</v>
      </c>
      <c r="AZ12">
        <v>0.11266191899269901</v>
      </c>
      <c r="BA12">
        <v>0.177467472452248</v>
      </c>
      <c r="BB12">
        <v>0.17746768941694299</v>
      </c>
      <c r="BC12">
        <v>0.17746765906883399</v>
      </c>
      <c r="BD12">
        <v>0.177467643236117</v>
      </c>
      <c r="BE12">
        <v>0.17746761683315901</v>
      </c>
      <c r="BF12">
        <v>3</v>
      </c>
    </row>
    <row r="13" spans="1:58">
      <c r="A13">
        <v>12</v>
      </c>
      <c r="B13" t="s">
        <v>93</v>
      </c>
      <c r="C13" t="s">
        <v>94</v>
      </c>
      <c r="D13">
        <v>1995</v>
      </c>
      <c r="E13" t="s">
        <v>59</v>
      </c>
      <c r="F13" t="s">
        <v>64</v>
      </c>
      <c r="G13">
        <v>1</v>
      </c>
      <c r="H13">
        <v>3</v>
      </c>
      <c r="I13" t="s">
        <v>95</v>
      </c>
      <c r="J13">
        <v>0.93</v>
      </c>
      <c r="K13">
        <v>12.15</v>
      </c>
      <c r="L13">
        <v>25.53</v>
      </c>
      <c r="M13">
        <v>46.81</v>
      </c>
      <c r="N13">
        <v>19.149999999999999</v>
      </c>
      <c r="O13">
        <v>42.55</v>
      </c>
      <c r="P13">
        <v>41.49</v>
      </c>
      <c r="Q13">
        <v>1.6</v>
      </c>
      <c r="R13">
        <v>13.83</v>
      </c>
      <c r="S13">
        <v>61.17</v>
      </c>
      <c r="T13">
        <v>21.81</v>
      </c>
      <c r="U13">
        <v>1.6</v>
      </c>
      <c r="V13">
        <v>3.72</v>
      </c>
      <c r="W13">
        <v>11.17</v>
      </c>
      <c r="X13">
        <v>11.7</v>
      </c>
      <c r="Y13">
        <v>4.79</v>
      </c>
      <c r="Z13">
        <v>9.0399999999999991</v>
      </c>
      <c r="AA13">
        <v>10.11</v>
      </c>
      <c r="AB13">
        <v>2.63</v>
      </c>
      <c r="AC13">
        <v>4</v>
      </c>
      <c r="AD13">
        <v>7</v>
      </c>
      <c r="AE13">
        <v>7</v>
      </c>
      <c r="AF13">
        <v>8</v>
      </c>
      <c r="AG13">
        <v>2</v>
      </c>
      <c r="AH13">
        <v>6</v>
      </c>
      <c r="AI13">
        <v>3</v>
      </c>
      <c r="AJ13">
        <v>6</v>
      </c>
      <c r="AK13">
        <v>8</v>
      </c>
      <c r="AL13">
        <v>2</v>
      </c>
      <c r="AM13">
        <v>2</v>
      </c>
      <c r="AN13">
        <v>2</v>
      </c>
      <c r="AO13">
        <v>7</v>
      </c>
      <c r="AP13">
        <v>4</v>
      </c>
      <c r="AQ13">
        <v>7</v>
      </c>
      <c r="AR13">
        <v>2</v>
      </c>
      <c r="AS13">
        <v>2</v>
      </c>
      <c r="AT13">
        <v>5</v>
      </c>
      <c r="AU13">
        <v>7</v>
      </c>
      <c r="AV13">
        <v>6</v>
      </c>
      <c r="AW13">
        <v>6</v>
      </c>
      <c r="AX13">
        <v>6</v>
      </c>
      <c r="AY13">
        <v>5</v>
      </c>
      <c r="AZ13">
        <v>0.122680183471107</v>
      </c>
      <c r="BA13">
        <v>0.17546371937024299</v>
      </c>
      <c r="BB13">
        <v>0.17546408748908299</v>
      </c>
      <c r="BC13">
        <v>0.17546403611508701</v>
      </c>
      <c r="BD13">
        <v>0.175464009192313</v>
      </c>
      <c r="BE13">
        <v>0.17546396436216599</v>
      </c>
      <c r="BF13">
        <v>3</v>
      </c>
    </row>
    <row r="14" spans="1:58">
      <c r="A14">
        <v>13</v>
      </c>
      <c r="B14" t="s">
        <v>96</v>
      </c>
      <c r="C14" t="s">
        <v>97</v>
      </c>
      <c r="D14">
        <v>1995</v>
      </c>
      <c r="E14" t="s">
        <v>64</v>
      </c>
      <c r="F14" t="s">
        <v>60</v>
      </c>
      <c r="G14">
        <v>2</v>
      </c>
      <c r="H14">
        <v>3</v>
      </c>
      <c r="I14" t="s">
        <v>98</v>
      </c>
      <c r="J14">
        <v>84.62</v>
      </c>
      <c r="K14">
        <v>1.96</v>
      </c>
      <c r="L14">
        <v>26.77</v>
      </c>
      <c r="M14">
        <v>6.15</v>
      </c>
      <c r="N14">
        <v>39.380000000000003</v>
      </c>
      <c r="O14">
        <v>44.31</v>
      </c>
      <c r="P14">
        <v>23.69</v>
      </c>
      <c r="Q14">
        <v>2.92</v>
      </c>
      <c r="R14">
        <v>16.920000000000002</v>
      </c>
      <c r="S14">
        <v>46</v>
      </c>
      <c r="T14">
        <v>12.46</v>
      </c>
      <c r="U14">
        <v>5.54</v>
      </c>
      <c r="V14">
        <v>14.15</v>
      </c>
      <c r="W14">
        <v>13.38</v>
      </c>
      <c r="X14">
        <v>19.23</v>
      </c>
      <c r="Y14">
        <v>2.77</v>
      </c>
      <c r="Z14">
        <v>4.62</v>
      </c>
      <c r="AA14">
        <v>2.15</v>
      </c>
      <c r="AB14">
        <v>7.17</v>
      </c>
      <c r="AC14">
        <v>3</v>
      </c>
      <c r="AD14">
        <v>6</v>
      </c>
      <c r="AE14">
        <v>6</v>
      </c>
      <c r="AF14">
        <v>7</v>
      </c>
      <c r="AG14">
        <v>2</v>
      </c>
      <c r="AH14">
        <v>5</v>
      </c>
      <c r="AI14">
        <v>3</v>
      </c>
      <c r="AJ14">
        <v>5</v>
      </c>
      <c r="AK14">
        <v>7</v>
      </c>
      <c r="AL14">
        <v>3</v>
      </c>
      <c r="AM14">
        <v>4</v>
      </c>
      <c r="AN14">
        <v>4</v>
      </c>
      <c r="AO14">
        <v>6</v>
      </c>
      <c r="AP14">
        <v>6</v>
      </c>
      <c r="AQ14">
        <v>6</v>
      </c>
      <c r="AR14">
        <v>3</v>
      </c>
      <c r="AS14">
        <v>3</v>
      </c>
      <c r="AT14">
        <v>4</v>
      </c>
      <c r="AU14">
        <v>6</v>
      </c>
      <c r="AV14">
        <v>2</v>
      </c>
      <c r="AW14">
        <v>2</v>
      </c>
      <c r="AX14">
        <v>1</v>
      </c>
      <c r="AY14">
        <v>6</v>
      </c>
      <c r="AZ14">
        <v>0.11686079147468199</v>
      </c>
      <c r="BA14">
        <v>0.176627711970549</v>
      </c>
      <c r="BB14">
        <v>0.17662790777852</v>
      </c>
      <c r="BC14">
        <v>0.176627880397452</v>
      </c>
      <c r="BD14">
        <v>0.176627866104659</v>
      </c>
      <c r="BE14">
        <v>0.176627842274138</v>
      </c>
      <c r="BF14">
        <v>3</v>
      </c>
    </row>
    <row r="15" spans="1:58">
      <c r="A15">
        <v>14</v>
      </c>
      <c r="B15" t="s">
        <v>99</v>
      </c>
      <c r="C15" t="s">
        <v>100</v>
      </c>
      <c r="D15">
        <v>1995</v>
      </c>
      <c r="E15" t="s">
        <v>59</v>
      </c>
      <c r="F15" t="s">
        <v>64</v>
      </c>
      <c r="G15">
        <v>3</v>
      </c>
      <c r="H15">
        <v>3</v>
      </c>
      <c r="I15" t="s">
        <v>101</v>
      </c>
      <c r="J15">
        <v>37.14</v>
      </c>
      <c r="K15">
        <v>2.86</v>
      </c>
      <c r="L15">
        <v>18.63</v>
      </c>
      <c r="M15">
        <v>48.04</v>
      </c>
      <c r="N15">
        <v>18.63</v>
      </c>
      <c r="O15">
        <v>14.71</v>
      </c>
      <c r="P15">
        <v>60.78</v>
      </c>
      <c r="Q15">
        <v>3.92</v>
      </c>
      <c r="R15">
        <v>10.78</v>
      </c>
      <c r="S15">
        <v>68.63</v>
      </c>
      <c r="T15">
        <v>11.76</v>
      </c>
      <c r="U15">
        <v>2.94</v>
      </c>
      <c r="V15">
        <v>2.94</v>
      </c>
      <c r="W15">
        <v>9.8000000000000007</v>
      </c>
      <c r="X15">
        <v>1.96</v>
      </c>
      <c r="Y15">
        <v>0.98</v>
      </c>
      <c r="Z15">
        <v>1.96</v>
      </c>
      <c r="AA15">
        <v>1.96</v>
      </c>
      <c r="AB15">
        <v>3.95</v>
      </c>
      <c r="AC15">
        <v>3</v>
      </c>
      <c r="AD15">
        <v>6</v>
      </c>
      <c r="AE15">
        <v>7</v>
      </c>
      <c r="AF15">
        <v>8</v>
      </c>
      <c r="AG15">
        <v>2</v>
      </c>
      <c r="AH15">
        <v>6</v>
      </c>
      <c r="AI15">
        <v>3</v>
      </c>
      <c r="AJ15">
        <v>6</v>
      </c>
      <c r="AK15">
        <v>8</v>
      </c>
      <c r="AL15">
        <v>3</v>
      </c>
      <c r="AM15">
        <v>4</v>
      </c>
      <c r="AN15">
        <v>4</v>
      </c>
      <c r="AO15">
        <v>7</v>
      </c>
      <c r="AP15">
        <v>7</v>
      </c>
      <c r="AQ15">
        <v>7</v>
      </c>
      <c r="AR15">
        <v>3</v>
      </c>
      <c r="AS15">
        <v>3</v>
      </c>
      <c r="AT15">
        <v>1</v>
      </c>
      <c r="AU15">
        <v>3</v>
      </c>
      <c r="AV15">
        <v>3</v>
      </c>
      <c r="AW15">
        <v>3</v>
      </c>
      <c r="AX15">
        <v>2</v>
      </c>
      <c r="AY15">
        <v>6</v>
      </c>
      <c r="AZ15">
        <v>0.14386089567414301</v>
      </c>
      <c r="BA15">
        <v>0.17122772486787</v>
      </c>
      <c r="BB15">
        <v>0.171227869743352</v>
      </c>
      <c r="BC15">
        <v>0.17122784950984701</v>
      </c>
      <c r="BD15">
        <v>0.17122783892187199</v>
      </c>
      <c r="BE15">
        <v>0.171227821282916</v>
      </c>
      <c r="BF15">
        <v>3</v>
      </c>
    </row>
    <row r="16" spans="1:58">
      <c r="A16">
        <v>15</v>
      </c>
      <c r="B16" t="s">
        <v>102</v>
      </c>
      <c r="C16" t="s">
        <v>103</v>
      </c>
      <c r="D16">
        <v>1995</v>
      </c>
      <c r="E16" t="s">
        <v>64</v>
      </c>
      <c r="F16" t="s">
        <v>64</v>
      </c>
      <c r="G16">
        <v>2</v>
      </c>
      <c r="H16">
        <v>2</v>
      </c>
      <c r="I16" t="s">
        <v>104</v>
      </c>
      <c r="J16">
        <v>18.04</v>
      </c>
      <c r="K16">
        <v>11.61</v>
      </c>
      <c r="L16">
        <v>28.66</v>
      </c>
      <c r="M16">
        <v>20.49</v>
      </c>
      <c r="N16">
        <v>10.17</v>
      </c>
      <c r="O16">
        <v>55.53</v>
      </c>
      <c r="P16">
        <v>20.12</v>
      </c>
      <c r="Q16">
        <v>4.16</v>
      </c>
      <c r="R16">
        <v>13.88</v>
      </c>
      <c r="S16">
        <v>11.14</v>
      </c>
      <c r="T16">
        <v>28.88</v>
      </c>
      <c r="U16">
        <v>16.7</v>
      </c>
      <c r="V16">
        <v>21.53</v>
      </c>
      <c r="W16">
        <v>18.41</v>
      </c>
      <c r="X16">
        <v>5.86</v>
      </c>
      <c r="Y16">
        <v>17.52</v>
      </c>
      <c r="Z16">
        <v>8.76</v>
      </c>
      <c r="AA16">
        <v>13.96</v>
      </c>
      <c r="AB16">
        <v>2.61</v>
      </c>
      <c r="AC16">
        <v>1</v>
      </c>
      <c r="AD16">
        <v>2</v>
      </c>
      <c r="AE16">
        <v>3</v>
      </c>
      <c r="AF16">
        <v>3</v>
      </c>
      <c r="AG16">
        <v>1</v>
      </c>
      <c r="AH16">
        <v>2</v>
      </c>
      <c r="AI16">
        <v>1</v>
      </c>
      <c r="AJ16">
        <v>1</v>
      </c>
      <c r="AK16">
        <v>2</v>
      </c>
      <c r="AL16">
        <v>2</v>
      </c>
      <c r="AM16">
        <v>2</v>
      </c>
      <c r="AN16">
        <v>2</v>
      </c>
      <c r="AO16">
        <v>3</v>
      </c>
      <c r="AP16">
        <v>4</v>
      </c>
      <c r="AQ16">
        <v>2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3</v>
      </c>
      <c r="AY16">
        <v>4</v>
      </c>
      <c r="AZ16">
        <v>0.32372975656462399</v>
      </c>
      <c r="BA16">
        <v>0.13525393238132399</v>
      </c>
      <c r="BB16">
        <v>0.135254107813393</v>
      </c>
      <c r="BC16">
        <v>0.13525408349232099</v>
      </c>
      <c r="BD16">
        <v>0.135254070579166</v>
      </c>
      <c r="BE16">
        <v>0.135254049169173</v>
      </c>
      <c r="BF16">
        <v>1</v>
      </c>
    </row>
    <row r="17" spans="1:58">
      <c r="A17">
        <v>16</v>
      </c>
      <c r="B17" t="s">
        <v>105</v>
      </c>
      <c r="C17" t="s">
        <v>106</v>
      </c>
      <c r="D17">
        <v>1995</v>
      </c>
      <c r="E17" t="s">
        <v>64</v>
      </c>
      <c r="F17" t="s">
        <v>60</v>
      </c>
      <c r="G17">
        <v>1</v>
      </c>
      <c r="H17">
        <v>2</v>
      </c>
      <c r="I17" t="s">
        <v>107</v>
      </c>
      <c r="J17">
        <v>22.72</v>
      </c>
      <c r="K17">
        <v>11.02</v>
      </c>
      <c r="L17">
        <v>26.57</v>
      </c>
      <c r="M17">
        <v>7.31</v>
      </c>
      <c r="N17">
        <v>7.14</v>
      </c>
      <c r="O17">
        <v>74.38</v>
      </c>
      <c r="P17">
        <v>10.06</v>
      </c>
      <c r="Q17">
        <v>4.5599999999999996</v>
      </c>
      <c r="R17">
        <v>7.39</v>
      </c>
      <c r="S17">
        <v>3.53</v>
      </c>
      <c r="T17">
        <v>19</v>
      </c>
      <c r="U17">
        <v>41.79</v>
      </c>
      <c r="V17">
        <v>25.02</v>
      </c>
      <c r="W17">
        <v>27.43</v>
      </c>
      <c r="X17">
        <v>6.88</v>
      </c>
      <c r="Y17">
        <v>7.82</v>
      </c>
      <c r="Z17">
        <v>5.85</v>
      </c>
      <c r="AA17">
        <v>14.96</v>
      </c>
      <c r="AB17">
        <v>2.42</v>
      </c>
      <c r="AC17">
        <v>1</v>
      </c>
      <c r="AD17">
        <v>1</v>
      </c>
      <c r="AE17">
        <v>8</v>
      </c>
      <c r="AF17">
        <v>9</v>
      </c>
      <c r="AG17">
        <v>1</v>
      </c>
      <c r="AH17">
        <v>1</v>
      </c>
      <c r="AI17">
        <v>1</v>
      </c>
      <c r="AJ17">
        <v>1</v>
      </c>
      <c r="AK17">
        <v>9</v>
      </c>
      <c r="AL17">
        <v>1</v>
      </c>
      <c r="AM17">
        <v>1</v>
      </c>
      <c r="AN17">
        <v>5</v>
      </c>
      <c r="AO17">
        <v>8</v>
      </c>
      <c r="AP17">
        <v>2</v>
      </c>
      <c r="AQ17">
        <v>8</v>
      </c>
      <c r="AR17">
        <v>1</v>
      </c>
      <c r="AS17">
        <v>1</v>
      </c>
      <c r="AT17">
        <v>2</v>
      </c>
      <c r="AU17">
        <v>2</v>
      </c>
      <c r="AV17">
        <v>1</v>
      </c>
      <c r="AW17">
        <v>1</v>
      </c>
      <c r="AX17">
        <v>3</v>
      </c>
      <c r="AY17">
        <v>4</v>
      </c>
      <c r="AZ17">
        <v>0.33937567013287401</v>
      </c>
      <c r="BA17">
        <v>0.13212479579740599</v>
      </c>
      <c r="BB17">
        <v>0.132124901622931</v>
      </c>
      <c r="BC17">
        <v>0.132124887002283</v>
      </c>
      <c r="BD17">
        <v>0.13212487918690699</v>
      </c>
      <c r="BE17">
        <v>0.1321248662576</v>
      </c>
      <c r="BF17">
        <v>1</v>
      </c>
    </row>
    <row r="18" spans="1:58">
      <c r="A18">
        <v>17</v>
      </c>
      <c r="B18" t="s">
        <v>108</v>
      </c>
      <c r="C18" t="s">
        <v>109</v>
      </c>
      <c r="D18">
        <v>1995</v>
      </c>
      <c r="E18" t="s">
        <v>64</v>
      </c>
      <c r="F18" t="s">
        <v>64</v>
      </c>
      <c r="G18">
        <v>1</v>
      </c>
      <c r="H18">
        <v>1</v>
      </c>
      <c r="I18" t="s">
        <v>110</v>
      </c>
      <c r="J18">
        <v>4.09</v>
      </c>
      <c r="K18">
        <v>24.56</v>
      </c>
      <c r="L18">
        <v>26.36</v>
      </c>
      <c r="M18">
        <v>22.48</v>
      </c>
      <c r="N18">
        <v>3.88</v>
      </c>
      <c r="O18">
        <v>80.62</v>
      </c>
      <c r="P18">
        <v>3.1</v>
      </c>
      <c r="Q18">
        <v>4.6500000000000004</v>
      </c>
      <c r="R18">
        <v>8.5299999999999994</v>
      </c>
      <c r="S18">
        <v>0.78</v>
      </c>
      <c r="T18">
        <v>6.2</v>
      </c>
      <c r="U18">
        <v>19.38</v>
      </c>
      <c r="V18">
        <v>20.93</v>
      </c>
      <c r="W18">
        <v>19.38</v>
      </c>
      <c r="X18">
        <v>1.55</v>
      </c>
      <c r="Y18">
        <v>47.29</v>
      </c>
      <c r="Z18">
        <v>6.98</v>
      </c>
      <c r="AA18">
        <v>57.36</v>
      </c>
      <c r="AB18">
        <v>1.4</v>
      </c>
      <c r="AC18">
        <v>2</v>
      </c>
      <c r="AD18">
        <v>8</v>
      </c>
      <c r="AE18">
        <v>5</v>
      </c>
      <c r="AF18">
        <v>6</v>
      </c>
      <c r="AG18">
        <v>3</v>
      </c>
      <c r="AH18">
        <v>4</v>
      </c>
      <c r="AI18">
        <v>2</v>
      </c>
      <c r="AJ18">
        <v>3</v>
      </c>
      <c r="AK18">
        <v>6</v>
      </c>
      <c r="AL18">
        <v>2</v>
      </c>
      <c r="AM18">
        <v>3</v>
      </c>
      <c r="AN18">
        <v>3</v>
      </c>
      <c r="AO18">
        <v>5</v>
      </c>
      <c r="AP18">
        <v>5</v>
      </c>
      <c r="AQ18">
        <v>4</v>
      </c>
      <c r="AR18">
        <v>2</v>
      </c>
      <c r="AS18">
        <v>2</v>
      </c>
      <c r="AT18">
        <v>3</v>
      </c>
      <c r="AU18">
        <v>5</v>
      </c>
      <c r="AV18">
        <v>5</v>
      </c>
      <c r="AW18">
        <v>5</v>
      </c>
      <c r="AX18">
        <v>5</v>
      </c>
      <c r="AY18">
        <v>3</v>
      </c>
      <c r="AZ18">
        <v>0.13571441389984201</v>
      </c>
      <c r="BA18">
        <v>0.172857087645958</v>
      </c>
      <c r="BB18">
        <v>0.17285713226531299</v>
      </c>
      <c r="BC18">
        <v>0.17285712605842199</v>
      </c>
      <c r="BD18">
        <v>0.172857122784939</v>
      </c>
      <c r="BE18">
        <v>0.172857117345528</v>
      </c>
      <c r="BF18">
        <v>3</v>
      </c>
    </row>
    <row r="19" spans="1:58">
      <c r="A19">
        <v>18</v>
      </c>
      <c r="B19" t="s">
        <v>111</v>
      </c>
      <c r="C19" t="s">
        <v>112</v>
      </c>
      <c r="D19">
        <v>1995</v>
      </c>
      <c r="E19" t="s">
        <v>64</v>
      </c>
      <c r="F19" t="s">
        <v>60</v>
      </c>
      <c r="G19">
        <v>2</v>
      </c>
      <c r="H19">
        <v>2</v>
      </c>
      <c r="I19" t="s">
        <v>113</v>
      </c>
      <c r="J19">
        <v>79.13</v>
      </c>
      <c r="K19">
        <v>3.61</v>
      </c>
      <c r="L19">
        <v>32.479999999999997</v>
      </c>
      <c r="M19">
        <v>4.42</v>
      </c>
      <c r="N19">
        <v>14.97</v>
      </c>
      <c r="O19">
        <v>53.51</v>
      </c>
      <c r="P19">
        <v>17.18</v>
      </c>
      <c r="Q19">
        <v>6.12</v>
      </c>
      <c r="R19">
        <v>15.42</v>
      </c>
      <c r="S19">
        <v>4.82</v>
      </c>
      <c r="T19">
        <v>15.82</v>
      </c>
      <c r="U19">
        <v>36.340000000000003</v>
      </c>
      <c r="V19">
        <v>22.17</v>
      </c>
      <c r="W19">
        <v>19.73</v>
      </c>
      <c r="X19">
        <v>7.6</v>
      </c>
      <c r="Y19">
        <v>9.58</v>
      </c>
      <c r="Z19">
        <v>5.44</v>
      </c>
      <c r="AA19">
        <v>6.69</v>
      </c>
      <c r="AB19">
        <v>3.72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3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3</v>
      </c>
      <c r="AY19">
        <v>4</v>
      </c>
      <c r="AZ19">
        <v>0.287859166422405</v>
      </c>
      <c r="BA19">
        <v>0.142428124275883</v>
      </c>
      <c r="BB19">
        <v>0.14242818826738601</v>
      </c>
      <c r="BC19">
        <v>0.14242817944119801</v>
      </c>
      <c r="BD19">
        <v>0.14242817470775099</v>
      </c>
      <c r="BE19">
        <v>0.14242816688537699</v>
      </c>
      <c r="BF19">
        <v>1</v>
      </c>
    </row>
    <row r="20" spans="1:58">
      <c r="A20">
        <v>19</v>
      </c>
      <c r="B20" t="s">
        <v>114</v>
      </c>
      <c r="C20" t="s">
        <v>115</v>
      </c>
      <c r="D20">
        <v>1995</v>
      </c>
      <c r="E20" t="s">
        <v>59</v>
      </c>
      <c r="F20" t="s">
        <v>64</v>
      </c>
      <c r="G20">
        <v>3</v>
      </c>
      <c r="H20">
        <v>2</v>
      </c>
      <c r="I20" t="s">
        <v>116</v>
      </c>
      <c r="J20">
        <v>30.52</v>
      </c>
      <c r="K20">
        <v>3.9</v>
      </c>
      <c r="L20">
        <v>48.31</v>
      </c>
      <c r="M20">
        <v>28.04</v>
      </c>
      <c r="N20">
        <v>7.77</v>
      </c>
      <c r="O20">
        <v>31.08</v>
      </c>
      <c r="P20">
        <v>22.97</v>
      </c>
      <c r="Q20">
        <v>5.74</v>
      </c>
      <c r="R20">
        <v>28.38</v>
      </c>
      <c r="S20">
        <v>14.19</v>
      </c>
      <c r="T20">
        <v>14.19</v>
      </c>
      <c r="U20">
        <v>18.239999999999998</v>
      </c>
      <c r="V20">
        <v>19.59</v>
      </c>
      <c r="W20">
        <v>23.31</v>
      </c>
      <c r="X20">
        <v>2.7</v>
      </c>
      <c r="Y20">
        <v>16.55</v>
      </c>
      <c r="Z20">
        <v>4.3899999999999997</v>
      </c>
      <c r="AA20">
        <v>7.43</v>
      </c>
      <c r="AB20">
        <v>1.97</v>
      </c>
      <c r="AC20">
        <v>1</v>
      </c>
      <c r="AD20">
        <v>2</v>
      </c>
      <c r="AE20">
        <v>2</v>
      </c>
      <c r="AF20">
        <v>2</v>
      </c>
      <c r="AG20">
        <v>1</v>
      </c>
      <c r="AH20">
        <v>1</v>
      </c>
      <c r="AI20">
        <v>1</v>
      </c>
      <c r="AJ20">
        <v>1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1</v>
      </c>
      <c r="AQ20">
        <v>2</v>
      </c>
      <c r="AR20">
        <v>1</v>
      </c>
      <c r="AS20">
        <v>1</v>
      </c>
      <c r="AT20">
        <v>1</v>
      </c>
      <c r="AU20">
        <v>3</v>
      </c>
      <c r="AV20">
        <v>3</v>
      </c>
      <c r="AW20">
        <v>3</v>
      </c>
      <c r="AX20">
        <v>2</v>
      </c>
      <c r="AY20">
        <v>4</v>
      </c>
      <c r="AZ20">
        <v>0.24797961088891901</v>
      </c>
      <c r="BA20">
        <v>0.150404053412414</v>
      </c>
      <c r="BB20">
        <v>0.15040409021238499</v>
      </c>
      <c r="BC20">
        <v>0.15040408514780901</v>
      </c>
      <c r="BD20">
        <v>0.150404082420033</v>
      </c>
      <c r="BE20">
        <v>0.15040407791843899</v>
      </c>
      <c r="BF20">
        <v>1</v>
      </c>
    </row>
    <row r="21" spans="1:58">
      <c r="A21">
        <v>20</v>
      </c>
      <c r="B21" t="s">
        <v>117</v>
      </c>
      <c r="C21" t="s">
        <v>118</v>
      </c>
      <c r="D21">
        <v>1995</v>
      </c>
      <c r="E21" t="s">
        <v>64</v>
      </c>
      <c r="F21" t="s">
        <v>60</v>
      </c>
      <c r="G21">
        <v>2</v>
      </c>
      <c r="H21">
        <v>1</v>
      </c>
      <c r="I21" t="s">
        <v>119</v>
      </c>
      <c r="J21">
        <v>80.47</v>
      </c>
      <c r="K21">
        <v>5.1100000000000003</v>
      </c>
      <c r="L21">
        <v>36.729999999999997</v>
      </c>
      <c r="M21">
        <v>6.55</v>
      </c>
      <c r="N21">
        <v>9.24</v>
      </c>
      <c r="O21">
        <v>57.19</v>
      </c>
      <c r="P21">
        <v>12.63</v>
      </c>
      <c r="Q21">
        <v>15.67</v>
      </c>
      <c r="R21">
        <v>9.4700000000000006</v>
      </c>
      <c r="S21">
        <v>0.47</v>
      </c>
      <c r="T21">
        <v>4.8</v>
      </c>
      <c r="U21">
        <v>56.02</v>
      </c>
      <c r="V21">
        <v>23.74</v>
      </c>
      <c r="W21">
        <v>17.66</v>
      </c>
      <c r="X21">
        <v>2.92</v>
      </c>
      <c r="Y21">
        <v>7.95</v>
      </c>
      <c r="Z21">
        <v>6.55</v>
      </c>
      <c r="AA21">
        <v>12.63</v>
      </c>
      <c r="AB21">
        <v>2.66</v>
      </c>
      <c r="AC21">
        <v>1</v>
      </c>
      <c r="AD21">
        <v>1</v>
      </c>
      <c r="AE21">
        <v>8</v>
      </c>
      <c r="AF21">
        <v>9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8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3</v>
      </c>
      <c r="AY21">
        <v>4</v>
      </c>
      <c r="AZ21">
        <v>0.42197826631683899</v>
      </c>
      <c r="BA21">
        <v>0.11560438656443001</v>
      </c>
      <c r="BB21">
        <v>0.11560432639969299</v>
      </c>
      <c r="BC21">
        <v>0.11560433491597499</v>
      </c>
      <c r="BD21">
        <v>0.11560433925491299</v>
      </c>
      <c r="BE21">
        <v>0.115604346548149</v>
      </c>
      <c r="BF21">
        <v>1</v>
      </c>
    </row>
    <row r="22" spans="1:58">
      <c r="A22">
        <v>21</v>
      </c>
      <c r="B22" t="s">
        <v>120</v>
      </c>
      <c r="C22" t="s">
        <v>121</v>
      </c>
      <c r="D22">
        <v>1995</v>
      </c>
      <c r="E22" t="s">
        <v>64</v>
      </c>
      <c r="F22" t="s">
        <v>60</v>
      </c>
      <c r="G22">
        <v>1</v>
      </c>
      <c r="H22">
        <v>1</v>
      </c>
      <c r="I22" t="s">
        <v>122</v>
      </c>
      <c r="J22">
        <v>30</v>
      </c>
      <c r="K22">
        <v>17</v>
      </c>
      <c r="L22">
        <v>31.33</v>
      </c>
      <c r="M22">
        <v>3.61</v>
      </c>
      <c r="N22">
        <v>4.0199999999999996</v>
      </c>
      <c r="O22">
        <v>77.510000000000005</v>
      </c>
      <c r="P22">
        <v>6.83</v>
      </c>
      <c r="Q22">
        <v>8.43</v>
      </c>
      <c r="R22">
        <v>5.62</v>
      </c>
      <c r="S22">
        <v>0</v>
      </c>
      <c r="T22">
        <v>2.41</v>
      </c>
      <c r="U22">
        <v>62.25</v>
      </c>
      <c r="V22">
        <v>26.91</v>
      </c>
      <c r="W22">
        <v>21.29</v>
      </c>
      <c r="X22">
        <v>3.21</v>
      </c>
      <c r="Y22">
        <v>9.24</v>
      </c>
      <c r="Z22">
        <v>8.43</v>
      </c>
      <c r="AA22">
        <v>42.17</v>
      </c>
      <c r="AB22">
        <v>1.8</v>
      </c>
      <c r="AC22">
        <v>1</v>
      </c>
      <c r="AD22">
        <v>1</v>
      </c>
      <c r="AE22">
        <v>8</v>
      </c>
      <c r="AF22">
        <v>9</v>
      </c>
      <c r="AG22">
        <v>1</v>
      </c>
      <c r="AH22">
        <v>1</v>
      </c>
      <c r="AI22">
        <v>1</v>
      </c>
      <c r="AJ22">
        <v>1</v>
      </c>
      <c r="AK22">
        <v>9</v>
      </c>
      <c r="AL22">
        <v>1</v>
      </c>
      <c r="AM22">
        <v>1</v>
      </c>
      <c r="AN22">
        <v>5</v>
      </c>
      <c r="AO22">
        <v>8</v>
      </c>
      <c r="AP22">
        <v>2</v>
      </c>
      <c r="AQ22">
        <v>8</v>
      </c>
      <c r="AR22">
        <v>2</v>
      </c>
      <c r="AS22">
        <v>2</v>
      </c>
      <c r="AT22">
        <v>2</v>
      </c>
      <c r="AU22">
        <v>2</v>
      </c>
      <c r="AV22">
        <v>1</v>
      </c>
      <c r="AW22">
        <v>1</v>
      </c>
      <c r="AX22">
        <v>3</v>
      </c>
      <c r="AY22">
        <v>2</v>
      </c>
      <c r="AZ22">
        <v>0.17306553864427099</v>
      </c>
      <c r="BA22">
        <v>0.165386911198562</v>
      </c>
      <c r="BB22">
        <v>0.16538688260017401</v>
      </c>
      <c r="BC22">
        <v>0.16538688666031101</v>
      </c>
      <c r="BD22">
        <v>0.16538688871665</v>
      </c>
      <c r="BE22">
        <v>0.165386892180032</v>
      </c>
      <c r="BF22">
        <v>1</v>
      </c>
    </row>
    <row r="23" spans="1:58">
      <c r="A23">
        <v>22</v>
      </c>
      <c r="B23" t="s">
        <v>123</v>
      </c>
      <c r="C23" t="s">
        <v>124</v>
      </c>
      <c r="D23">
        <v>1995</v>
      </c>
      <c r="E23" t="s">
        <v>64</v>
      </c>
      <c r="F23" t="s">
        <v>60</v>
      </c>
      <c r="G23">
        <v>3</v>
      </c>
      <c r="H23">
        <v>3</v>
      </c>
      <c r="I23" t="s">
        <v>125</v>
      </c>
      <c r="J23">
        <v>94.77</v>
      </c>
      <c r="K23">
        <v>1.23</v>
      </c>
      <c r="L23">
        <v>31.78</v>
      </c>
      <c r="M23">
        <v>16.2</v>
      </c>
      <c r="N23">
        <v>31.78</v>
      </c>
      <c r="O23">
        <v>25.55</v>
      </c>
      <c r="P23">
        <v>30.53</v>
      </c>
      <c r="Q23">
        <v>4.9800000000000004</v>
      </c>
      <c r="R23">
        <v>20.56</v>
      </c>
      <c r="S23">
        <v>45.79</v>
      </c>
      <c r="T23">
        <v>8.7200000000000006</v>
      </c>
      <c r="U23">
        <v>1.56</v>
      </c>
      <c r="V23">
        <v>12.46</v>
      </c>
      <c r="W23">
        <v>11.53</v>
      </c>
      <c r="X23">
        <v>25.86</v>
      </c>
      <c r="Y23">
        <v>1.25</v>
      </c>
      <c r="Z23">
        <v>2.4900000000000002</v>
      </c>
      <c r="AA23">
        <v>1.25</v>
      </c>
      <c r="AB23">
        <v>8.82</v>
      </c>
      <c r="AC23">
        <v>3</v>
      </c>
      <c r="AD23">
        <v>6</v>
      </c>
      <c r="AE23">
        <v>6</v>
      </c>
      <c r="AF23">
        <v>7</v>
      </c>
      <c r="AG23">
        <v>2</v>
      </c>
      <c r="AH23">
        <v>5</v>
      </c>
      <c r="AI23">
        <v>3</v>
      </c>
      <c r="AJ23">
        <v>5</v>
      </c>
      <c r="AK23">
        <v>7</v>
      </c>
      <c r="AL23">
        <v>3</v>
      </c>
      <c r="AM23">
        <v>4</v>
      </c>
      <c r="AN23">
        <v>4</v>
      </c>
      <c r="AO23">
        <v>6</v>
      </c>
      <c r="AP23">
        <v>6</v>
      </c>
      <c r="AQ23">
        <v>6</v>
      </c>
      <c r="AR23">
        <v>3</v>
      </c>
      <c r="AS23">
        <v>3</v>
      </c>
      <c r="AT23">
        <v>4</v>
      </c>
      <c r="AU23">
        <v>8</v>
      </c>
      <c r="AV23">
        <v>2</v>
      </c>
      <c r="AW23">
        <v>2</v>
      </c>
      <c r="AX23">
        <v>1</v>
      </c>
      <c r="AY23">
        <v>6</v>
      </c>
      <c r="AZ23">
        <v>0.109839214510045</v>
      </c>
      <c r="BA23">
        <v>0.17803196098643301</v>
      </c>
      <c r="BB23">
        <v>0.17803225697053299</v>
      </c>
      <c r="BC23">
        <v>0.17803221559407301</v>
      </c>
      <c r="BD23">
        <v>0.17803219398242501</v>
      </c>
      <c r="BE23">
        <v>0.17803215795649099</v>
      </c>
      <c r="BF23">
        <v>3</v>
      </c>
    </row>
    <row r="24" spans="1:58">
      <c r="A24">
        <v>23</v>
      </c>
      <c r="B24" t="s">
        <v>126</v>
      </c>
      <c r="C24" t="s">
        <v>127</v>
      </c>
      <c r="D24">
        <v>1995</v>
      </c>
      <c r="E24" t="s">
        <v>64</v>
      </c>
      <c r="F24" t="s">
        <v>64</v>
      </c>
      <c r="G24">
        <v>3</v>
      </c>
      <c r="H24">
        <v>2</v>
      </c>
      <c r="I24" t="s">
        <v>128</v>
      </c>
      <c r="J24">
        <v>36.979999999999997</v>
      </c>
      <c r="K24">
        <v>7</v>
      </c>
      <c r="L24">
        <v>38.42</v>
      </c>
      <c r="M24">
        <v>25.1</v>
      </c>
      <c r="N24">
        <v>8.11</v>
      </c>
      <c r="O24">
        <v>43.63</v>
      </c>
      <c r="P24">
        <v>19.88</v>
      </c>
      <c r="Q24">
        <v>6.76</v>
      </c>
      <c r="R24">
        <v>19.88</v>
      </c>
      <c r="S24">
        <v>9.27</v>
      </c>
      <c r="T24">
        <v>27.61</v>
      </c>
      <c r="U24">
        <v>16.02</v>
      </c>
      <c r="V24">
        <v>20.27</v>
      </c>
      <c r="W24">
        <v>23.17</v>
      </c>
      <c r="X24">
        <v>6.76</v>
      </c>
      <c r="Y24">
        <v>15.64</v>
      </c>
      <c r="Z24">
        <v>5.0199999999999996</v>
      </c>
      <c r="AA24">
        <v>5.0199999999999996</v>
      </c>
      <c r="AB24">
        <v>2.63</v>
      </c>
      <c r="AC24">
        <v>1</v>
      </c>
      <c r="AD24">
        <v>2</v>
      </c>
      <c r="AE24">
        <v>2</v>
      </c>
      <c r="AF24">
        <v>2</v>
      </c>
      <c r="AG24">
        <v>1</v>
      </c>
      <c r="AH24">
        <v>1</v>
      </c>
      <c r="AI24">
        <v>1</v>
      </c>
      <c r="AJ24">
        <v>1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1</v>
      </c>
      <c r="AQ24">
        <v>2</v>
      </c>
      <c r="AR24">
        <v>1</v>
      </c>
      <c r="AS24">
        <v>1</v>
      </c>
      <c r="AT24">
        <v>1</v>
      </c>
      <c r="AU24">
        <v>1</v>
      </c>
      <c r="AV24">
        <v>3</v>
      </c>
      <c r="AW24">
        <v>3</v>
      </c>
      <c r="AX24">
        <v>2</v>
      </c>
      <c r="AY24">
        <v>4</v>
      </c>
      <c r="AZ24">
        <v>0.33327503932347402</v>
      </c>
      <c r="BA24">
        <v>0.133344910248576</v>
      </c>
      <c r="BB24">
        <v>0.13334503376364801</v>
      </c>
      <c r="BC24">
        <v>0.13334501664085499</v>
      </c>
      <c r="BD24">
        <v>0.13334500754880399</v>
      </c>
      <c r="BE24">
        <v>0.13334499247464199</v>
      </c>
      <c r="BF24">
        <v>1</v>
      </c>
    </row>
    <row r="25" spans="1:58">
      <c r="A25">
        <v>24</v>
      </c>
      <c r="B25" t="s">
        <v>129</v>
      </c>
      <c r="C25" t="s">
        <v>130</v>
      </c>
      <c r="D25">
        <v>1995</v>
      </c>
      <c r="E25" t="s">
        <v>64</v>
      </c>
      <c r="F25" t="s">
        <v>60</v>
      </c>
      <c r="G25">
        <v>3</v>
      </c>
      <c r="H25">
        <v>1</v>
      </c>
      <c r="I25" t="s">
        <v>131</v>
      </c>
      <c r="J25">
        <v>91.42</v>
      </c>
      <c r="K25">
        <v>5.23</v>
      </c>
      <c r="L25">
        <v>40.479999999999997</v>
      </c>
      <c r="M25">
        <v>12.17</v>
      </c>
      <c r="N25">
        <v>6.76</v>
      </c>
      <c r="O25">
        <v>44.85</v>
      </c>
      <c r="P25">
        <v>18.21</v>
      </c>
      <c r="Q25">
        <v>11.45</v>
      </c>
      <c r="R25">
        <v>15.92</v>
      </c>
      <c r="S25">
        <v>1.46</v>
      </c>
      <c r="T25">
        <v>7.91</v>
      </c>
      <c r="U25">
        <v>39.33</v>
      </c>
      <c r="V25">
        <v>22.27</v>
      </c>
      <c r="W25">
        <v>22.27</v>
      </c>
      <c r="X25">
        <v>3.12</v>
      </c>
      <c r="Y25">
        <v>11.24</v>
      </c>
      <c r="Z25">
        <v>3.23</v>
      </c>
      <c r="AA25">
        <v>6.14</v>
      </c>
      <c r="AB25">
        <v>2.88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3</v>
      </c>
      <c r="AY25">
        <v>4</v>
      </c>
      <c r="AZ25">
        <v>0.43923580158469699</v>
      </c>
      <c r="BA25">
        <v>0.112152804588477</v>
      </c>
      <c r="BB25">
        <v>0.11215285749023</v>
      </c>
      <c r="BC25">
        <v>0.112152850222331</v>
      </c>
      <c r="BD25">
        <v>0.112152846294547</v>
      </c>
      <c r="BE25">
        <v>0.11215283981971701</v>
      </c>
      <c r="BF25">
        <v>1</v>
      </c>
    </row>
    <row r="26" spans="1:58">
      <c r="A26">
        <v>25</v>
      </c>
      <c r="B26" t="s">
        <v>132</v>
      </c>
      <c r="C26" t="s">
        <v>133</v>
      </c>
      <c r="D26">
        <v>1995</v>
      </c>
      <c r="E26" t="s">
        <v>64</v>
      </c>
      <c r="F26" t="s">
        <v>64</v>
      </c>
      <c r="G26">
        <v>3</v>
      </c>
      <c r="H26">
        <v>1</v>
      </c>
      <c r="I26" t="s">
        <v>134</v>
      </c>
      <c r="J26">
        <v>39.51</v>
      </c>
      <c r="K26">
        <v>7.71</v>
      </c>
      <c r="L26">
        <v>39.74</v>
      </c>
      <c r="M26">
        <v>31.82</v>
      </c>
      <c r="N26">
        <v>11.14</v>
      </c>
      <c r="O26">
        <v>56.89</v>
      </c>
      <c r="P26">
        <v>8.94</v>
      </c>
      <c r="Q26">
        <v>5.72</v>
      </c>
      <c r="R26">
        <v>20.97</v>
      </c>
      <c r="S26">
        <v>2.2000000000000002</v>
      </c>
      <c r="T26">
        <v>6.16</v>
      </c>
      <c r="U26">
        <v>17.600000000000001</v>
      </c>
      <c r="V26">
        <v>18.48</v>
      </c>
      <c r="W26">
        <v>20.23</v>
      </c>
      <c r="X26">
        <v>2.79</v>
      </c>
      <c r="Y26">
        <v>41.64</v>
      </c>
      <c r="Z26">
        <v>4.1100000000000003</v>
      </c>
      <c r="AA26">
        <v>15.54</v>
      </c>
      <c r="AB26">
        <v>1.99</v>
      </c>
      <c r="AC26">
        <v>2</v>
      </c>
      <c r="AD26">
        <v>4</v>
      </c>
      <c r="AE26">
        <v>2</v>
      </c>
      <c r="AF26">
        <v>4</v>
      </c>
      <c r="AG26">
        <v>1</v>
      </c>
      <c r="AH26">
        <v>1</v>
      </c>
      <c r="AI26">
        <v>2</v>
      </c>
      <c r="AJ26">
        <v>3</v>
      </c>
      <c r="AK26">
        <v>4</v>
      </c>
      <c r="AL26">
        <v>2</v>
      </c>
      <c r="AM26">
        <v>3</v>
      </c>
      <c r="AN26">
        <v>3</v>
      </c>
      <c r="AO26">
        <v>2</v>
      </c>
      <c r="AP26">
        <v>1</v>
      </c>
      <c r="AQ26">
        <v>4</v>
      </c>
      <c r="AR26">
        <v>1</v>
      </c>
      <c r="AS26">
        <v>1</v>
      </c>
      <c r="AT26">
        <v>1</v>
      </c>
      <c r="AU26">
        <v>1</v>
      </c>
      <c r="AV26">
        <v>3</v>
      </c>
      <c r="AW26">
        <v>3</v>
      </c>
      <c r="AX26">
        <v>2</v>
      </c>
      <c r="AY26">
        <v>4</v>
      </c>
      <c r="AZ26">
        <v>0.188240610087136</v>
      </c>
      <c r="BA26">
        <v>0.16235179387748899</v>
      </c>
      <c r="BB26">
        <v>0.162351920773805</v>
      </c>
      <c r="BC26">
        <v>0.16235190311353001</v>
      </c>
      <c r="BD26">
        <v>0.162351893807753</v>
      </c>
      <c r="BE26">
        <v>0.162351878340288</v>
      </c>
      <c r="BF26">
        <v>1</v>
      </c>
    </row>
    <row r="27" spans="1:58">
      <c r="A27">
        <v>26</v>
      </c>
      <c r="B27" t="s">
        <v>135</v>
      </c>
      <c r="C27" t="s">
        <v>136</v>
      </c>
      <c r="D27">
        <v>1995</v>
      </c>
      <c r="E27" t="s">
        <v>64</v>
      </c>
      <c r="F27" t="s">
        <v>64</v>
      </c>
      <c r="G27">
        <v>2</v>
      </c>
      <c r="H27">
        <v>3</v>
      </c>
      <c r="I27" t="s">
        <v>137</v>
      </c>
      <c r="J27">
        <v>19.04</v>
      </c>
      <c r="K27">
        <v>3.68</v>
      </c>
      <c r="L27">
        <v>23.8</v>
      </c>
      <c r="M27">
        <v>27.84</v>
      </c>
      <c r="N27">
        <v>36.56</v>
      </c>
      <c r="O27">
        <v>36.979999999999997</v>
      </c>
      <c r="P27">
        <v>40.06</v>
      </c>
      <c r="Q27">
        <v>2.44</v>
      </c>
      <c r="R27">
        <v>14.77</v>
      </c>
      <c r="S27">
        <v>64.61</v>
      </c>
      <c r="T27">
        <v>20.83</v>
      </c>
      <c r="U27">
        <v>2.13</v>
      </c>
      <c r="V27">
        <v>7.23</v>
      </c>
      <c r="W27">
        <v>7.12</v>
      </c>
      <c r="X27">
        <v>13.92</v>
      </c>
      <c r="Y27">
        <v>2.13</v>
      </c>
      <c r="Z27">
        <v>8.7100000000000009</v>
      </c>
      <c r="AA27">
        <v>1.91</v>
      </c>
      <c r="AB27">
        <v>5</v>
      </c>
      <c r="AC27">
        <v>3</v>
      </c>
      <c r="AD27">
        <v>6</v>
      </c>
      <c r="AE27">
        <v>6</v>
      </c>
      <c r="AF27">
        <v>7</v>
      </c>
      <c r="AG27">
        <v>2</v>
      </c>
      <c r="AH27">
        <v>5</v>
      </c>
      <c r="AI27">
        <v>3</v>
      </c>
      <c r="AJ27">
        <v>6</v>
      </c>
      <c r="AK27">
        <v>8</v>
      </c>
      <c r="AL27">
        <v>3</v>
      </c>
      <c r="AM27">
        <v>4</v>
      </c>
      <c r="AN27">
        <v>4</v>
      </c>
      <c r="AO27">
        <v>6</v>
      </c>
      <c r="AP27">
        <v>7</v>
      </c>
      <c r="AQ27">
        <v>7</v>
      </c>
      <c r="AR27">
        <v>3</v>
      </c>
      <c r="AS27">
        <v>3</v>
      </c>
      <c r="AT27">
        <v>4</v>
      </c>
      <c r="AU27">
        <v>8</v>
      </c>
      <c r="AV27">
        <v>2</v>
      </c>
      <c r="AW27">
        <v>2</v>
      </c>
      <c r="AX27">
        <v>1</v>
      </c>
      <c r="AY27">
        <v>6</v>
      </c>
      <c r="AZ27">
        <v>0.10090233104298001</v>
      </c>
      <c r="BA27">
        <v>0.179819361321857</v>
      </c>
      <c r="BB27">
        <v>0.17981962163679899</v>
      </c>
      <c r="BC27">
        <v>0.179819585221484</v>
      </c>
      <c r="BD27">
        <v>0.179819566227123</v>
      </c>
      <c r="BE27">
        <v>0.17981953454975699</v>
      </c>
      <c r="BF27">
        <v>3</v>
      </c>
    </row>
    <row r="28" spans="1:58">
      <c r="A28">
        <v>27</v>
      </c>
      <c r="B28" t="s">
        <v>138</v>
      </c>
      <c r="C28" t="s">
        <v>139</v>
      </c>
      <c r="D28">
        <v>1995</v>
      </c>
      <c r="E28" t="s">
        <v>64</v>
      </c>
      <c r="F28" t="s">
        <v>64</v>
      </c>
      <c r="G28">
        <v>1</v>
      </c>
      <c r="H28">
        <v>2</v>
      </c>
      <c r="I28" t="s">
        <v>140</v>
      </c>
      <c r="J28">
        <v>4.84</v>
      </c>
      <c r="K28">
        <v>16.850000000000001</v>
      </c>
      <c r="L28">
        <v>18.809999999999999</v>
      </c>
      <c r="M28">
        <v>14.93</v>
      </c>
      <c r="N28">
        <v>6.31</v>
      </c>
      <c r="O28">
        <v>80.95</v>
      </c>
      <c r="P28">
        <v>8.98</v>
      </c>
      <c r="Q28">
        <v>1.94</v>
      </c>
      <c r="R28">
        <v>5.95</v>
      </c>
      <c r="S28">
        <v>8.1300000000000008</v>
      </c>
      <c r="T28">
        <v>34.22</v>
      </c>
      <c r="U28">
        <v>16.260000000000002</v>
      </c>
      <c r="V28">
        <v>20.51</v>
      </c>
      <c r="W28">
        <v>28.52</v>
      </c>
      <c r="X28">
        <v>10.68</v>
      </c>
      <c r="Y28">
        <v>16.5</v>
      </c>
      <c r="Z28">
        <v>9.9499999999999993</v>
      </c>
      <c r="AA28">
        <v>20.02</v>
      </c>
      <c r="AB28">
        <v>2.0099999999999998</v>
      </c>
      <c r="AC28">
        <v>1</v>
      </c>
      <c r="AD28">
        <v>3</v>
      </c>
      <c r="AE28">
        <v>3</v>
      </c>
      <c r="AF28">
        <v>3</v>
      </c>
      <c r="AG28">
        <v>1</v>
      </c>
      <c r="AH28">
        <v>2</v>
      </c>
      <c r="AI28">
        <v>2</v>
      </c>
      <c r="AJ28">
        <v>2</v>
      </c>
      <c r="AK28">
        <v>3</v>
      </c>
      <c r="AL28">
        <v>2</v>
      </c>
      <c r="AM28">
        <v>2</v>
      </c>
      <c r="AN28">
        <v>2</v>
      </c>
      <c r="AO28">
        <v>3</v>
      </c>
      <c r="AP28">
        <v>2</v>
      </c>
      <c r="AQ28">
        <v>3</v>
      </c>
      <c r="AR28">
        <v>1</v>
      </c>
      <c r="AS28">
        <v>1</v>
      </c>
      <c r="AT28">
        <v>2</v>
      </c>
      <c r="AU28">
        <v>2</v>
      </c>
      <c r="AV28">
        <v>1</v>
      </c>
      <c r="AW28">
        <v>1</v>
      </c>
      <c r="AX28">
        <v>3</v>
      </c>
      <c r="AY28">
        <v>2</v>
      </c>
      <c r="AZ28">
        <v>0.236428809540979</v>
      </c>
      <c r="BA28">
        <v>0.15271413164457201</v>
      </c>
      <c r="BB28">
        <v>0.152714292212457</v>
      </c>
      <c r="BC28">
        <v>0.152714269940119</v>
      </c>
      <c r="BD28">
        <v>0.15271425812721301</v>
      </c>
      <c r="BE28">
        <v>0.15271423853466101</v>
      </c>
      <c r="BF28">
        <v>1</v>
      </c>
    </row>
    <row r="29" spans="1:58">
      <c r="A29">
        <v>28</v>
      </c>
      <c r="B29" t="s">
        <v>141</v>
      </c>
      <c r="C29" t="s">
        <v>142</v>
      </c>
      <c r="D29">
        <v>1995</v>
      </c>
      <c r="E29" t="s">
        <v>64</v>
      </c>
      <c r="F29" t="s">
        <v>64</v>
      </c>
      <c r="G29">
        <v>1</v>
      </c>
      <c r="H29">
        <v>3</v>
      </c>
      <c r="I29" t="s">
        <v>143</v>
      </c>
      <c r="J29">
        <v>7.95</v>
      </c>
      <c r="K29">
        <v>15.26</v>
      </c>
      <c r="L29">
        <v>21.26</v>
      </c>
      <c r="M29">
        <v>33.72</v>
      </c>
      <c r="N29">
        <v>14.18</v>
      </c>
      <c r="O29">
        <v>58.24</v>
      </c>
      <c r="P29">
        <v>25.67</v>
      </c>
      <c r="Q29">
        <v>2.11</v>
      </c>
      <c r="R29">
        <v>7.85</v>
      </c>
      <c r="S29">
        <v>37.74</v>
      </c>
      <c r="T29">
        <v>38.89</v>
      </c>
      <c r="U29">
        <v>2.68</v>
      </c>
      <c r="V29">
        <v>8.6199999999999992</v>
      </c>
      <c r="W29">
        <v>15.71</v>
      </c>
      <c r="X29">
        <v>21.65</v>
      </c>
      <c r="Y29">
        <v>3.45</v>
      </c>
      <c r="Z29">
        <v>9.39</v>
      </c>
      <c r="AA29">
        <v>6.51</v>
      </c>
      <c r="AB29">
        <v>2.89</v>
      </c>
      <c r="AC29">
        <v>1</v>
      </c>
      <c r="AD29">
        <v>9</v>
      </c>
      <c r="AE29">
        <v>4</v>
      </c>
      <c r="AF29">
        <v>5</v>
      </c>
      <c r="AG29">
        <v>2</v>
      </c>
      <c r="AH29">
        <v>3</v>
      </c>
      <c r="AI29">
        <v>3</v>
      </c>
      <c r="AJ29">
        <v>4</v>
      </c>
      <c r="AK29">
        <v>5</v>
      </c>
      <c r="AL29">
        <v>2</v>
      </c>
      <c r="AM29">
        <v>2</v>
      </c>
      <c r="AN29">
        <v>2</v>
      </c>
      <c r="AO29">
        <v>4</v>
      </c>
      <c r="AP29">
        <v>4</v>
      </c>
      <c r="AQ29">
        <v>5</v>
      </c>
      <c r="AR29">
        <v>2</v>
      </c>
      <c r="AS29">
        <v>2</v>
      </c>
      <c r="AT29">
        <v>2</v>
      </c>
      <c r="AU29">
        <v>9</v>
      </c>
      <c r="AV29">
        <v>1</v>
      </c>
      <c r="AW29">
        <v>1</v>
      </c>
      <c r="AX29">
        <v>3</v>
      </c>
      <c r="AY29">
        <v>5</v>
      </c>
      <c r="AZ29">
        <v>0.18773062015854899</v>
      </c>
      <c r="BA29">
        <v>0.16245363609389599</v>
      </c>
      <c r="BB29">
        <v>0.16245399802976401</v>
      </c>
      <c r="BC29">
        <v>0.16245394762486201</v>
      </c>
      <c r="BD29">
        <v>0.16245392109999701</v>
      </c>
      <c r="BE29">
        <v>0.16245387699293201</v>
      </c>
      <c r="BF29">
        <v>1</v>
      </c>
    </row>
    <row r="30" spans="1:58">
      <c r="A30">
        <v>29</v>
      </c>
      <c r="B30" t="s">
        <v>144</v>
      </c>
      <c r="C30" t="s">
        <v>145</v>
      </c>
      <c r="D30">
        <v>1995</v>
      </c>
      <c r="E30" t="s">
        <v>59</v>
      </c>
      <c r="F30" t="s">
        <v>60</v>
      </c>
      <c r="G30">
        <v>1</v>
      </c>
      <c r="H30">
        <v>1</v>
      </c>
      <c r="I30" t="s">
        <v>146</v>
      </c>
      <c r="J30">
        <v>32.57</v>
      </c>
      <c r="K30">
        <v>10.1</v>
      </c>
      <c r="L30">
        <v>34.32</v>
      </c>
      <c r="M30">
        <v>5.08</v>
      </c>
      <c r="N30">
        <v>4.03</v>
      </c>
      <c r="O30">
        <v>73.52</v>
      </c>
      <c r="P30">
        <v>9.11</v>
      </c>
      <c r="Q30">
        <v>10.59</v>
      </c>
      <c r="R30">
        <v>5.72</v>
      </c>
      <c r="S30">
        <v>0</v>
      </c>
      <c r="T30">
        <v>1.06</v>
      </c>
      <c r="U30">
        <v>58.9</v>
      </c>
      <c r="V30">
        <v>19.7</v>
      </c>
      <c r="W30">
        <v>12.29</v>
      </c>
      <c r="X30">
        <v>0.64</v>
      </c>
      <c r="Y30">
        <v>6.57</v>
      </c>
      <c r="Z30">
        <v>6.14</v>
      </c>
      <c r="AA30">
        <v>44.49</v>
      </c>
      <c r="AB30">
        <v>1.5</v>
      </c>
      <c r="AC30">
        <v>1</v>
      </c>
      <c r="AD30">
        <v>1</v>
      </c>
      <c r="AE30">
        <v>8</v>
      </c>
      <c r="AF30">
        <v>9</v>
      </c>
      <c r="AG30">
        <v>1</v>
      </c>
      <c r="AH30">
        <v>1</v>
      </c>
      <c r="AI30">
        <v>1</v>
      </c>
      <c r="AJ30">
        <v>1</v>
      </c>
      <c r="AK30">
        <v>9</v>
      </c>
      <c r="AL30">
        <v>1</v>
      </c>
      <c r="AM30">
        <v>1</v>
      </c>
      <c r="AN30">
        <v>5</v>
      </c>
      <c r="AO30">
        <v>8</v>
      </c>
      <c r="AP30">
        <v>2</v>
      </c>
      <c r="AQ30">
        <v>8</v>
      </c>
      <c r="AR30">
        <v>1</v>
      </c>
      <c r="AS30">
        <v>1</v>
      </c>
      <c r="AT30">
        <v>3</v>
      </c>
      <c r="AU30">
        <v>5</v>
      </c>
      <c r="AV30">
        <v>5</v>
      </c>
      <c r="AW30">
        <v>5</v>
      </c>
      <c r="AX30">
        <v>5</v>
      </c>
      <c r="AY30">
        <v>2</v>
      </c>
      <c r="AZ30">
        <v>0.157873130244092</v>
      </c>
      <c r="BA30">
        <v>0.16842552718069401</v>
      </c>
      <c r="BB30">
        <v>0.16842529593573899</v>
      </c>
      <c r="BC30">
        <v>0.16842532822544101</v>
      </c>
      <c r="BD30">
        <v>0.16842534512879501</v>
      </c>
      <c r="BE30">
        <v>0.16842537328523799</v>
      </c>
      <c r="BF30">
        <v>2</v>
      </c>
    </row>
    <row r="31" spans="1:58">
      <c r="A31">
        <v>30</v>
      </c>
      <c r="B31" t="s">
        <v>147</v>
      </c>
      <c r="C31" t="s">
        <v>148</v>
      </c>
      <c r="D31">
        <v>1995</v>
      </c>
      <c r="E31" t="s">
        <v>59</v>
      </c>
      <c r="F31" t="s">
        <v>60</v>
      </c>
      <c r="G31">
        <v>3</v>
      </c>
      <c r="H31">
        <v>2</v>
      </c>
      <c r="I31" t="s">
        <v>149</v>
      </c>
      <c r="J31">
        <v>92.48</v>
      </c>
      <c r="K31">
        <v>2.75</v>
      </c>
      <c r="L31">
        <v>43.58</v>
      </c>
      <c r="M31">
        <v>12.08</v>
      </c>
      <c r="N31">
        <v>12.45</v>
      </c>
      <c r="O31">
        <v>24.15</v>
      </c>
      <c r="P31">
        <v>30.57</v>
      </c>
      <c r="Q31">
        <v>8.49</v>
      </c>
      <c r="R31">
        <v>19.43</v>
      </c>
      <c r="S31">
        <v>5.09</v>
      </c>
      <c r="T31">
        <v>15.85</v>
      </c>
      <c r="U31">
        <v>31.89</v>
      </c>
      <c r="V31">
        <v>21.32</v>
      </c>
      <c r="W31">
        <v>18.87</v>
      </c>
      <c r="X31">
        <v>7.92</v>
      </c>
      <c r="Y31">
        <v>6.04</v>
      </c>
      <c r="Z31">
        <v>1.32</v>
      </c>
      <c r="AA31">
        <v>2.83</v>
      </c>
      <c r="AB31">
        <v>3.36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3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3</v>
      </c>
      <c r="AY31">
        <v>4</v>
      </c>
      <c r="AZ31">
        <v>0.31427601046487702</v>
      </c>
      <c r="BA31">
        <v>0.13714472023346599</v>
      </c>
      <c r="BB31">
        <v>0.13714483739962</v>
      </c>
      <c r="BC31">
        <v>0.13714482114509899</v>
      </c>
      <c r="BD31">
        <v>0.13714481252646599</v>
      </c>
      <c r="BE31">
        <v>0.13714479823047299</v>
      </c>
      <c r="BF31">
        <v>1</v>
      </c>
    </row>
    <row r="32" spans="1:58">
      <c r="A32">
        <v>31</v>
      </c>
      <c r="B32" t="s">
        <v>150</v>
      </c>
      <c r="C32" t="s">
        <v>151</v>
      </c>
      <c r="D32">
        <v>1995</v>
      </c>
      <c r="E32" t="s">
        <v>64</v>
      </c>
      <c r="F32" t="s">
        <v>60</v>
      </c>
      <c r="G32">
        <v>1</v>
      </c>
      <c r="H32">
        <v>3</v>
      </c>
      <c r="I32" t="s">
        <v>152</v>
      </c>
      <c r="J32">
        <v>29.13</v>
      </c>
      <c r="K32">
        <v>13.59</v>
      </c>
      <c r="L32">
        <v>19.38</v>
      </c>
      <c r="M32">
        <v>23.6</v>
      </c>
      <c r="N32">
        <v>19.100000000000001</v>
      </c>
      <c r="O32">
        <v>61.8</v>
      </c>
      <c r="P32">
        <v>21.35</v>
      </c>
      <c r="Q32">
        <v>5.34</v>
      </c>
      <c r="R32">
        <v>8.15</v>
      </c>
      <c r="S32">
        <v>36.24</v>
      </c>
      <c r="T32">
        <v>33.15</v>
      </c>
      <c r="U32">
        <v>7.02</v>
      </c>
      <c r="V32">
        <v>12.92</v>
      </c>
      <c r="W32">
        <v>17.420000000000002</v>
      </c>
      <c r="X32">
        <v>23.31</v>
      </c>
      <c r="Y32">
        <v>2.25</v>
      </c>
      <c r="Z32">
        <v>10.96</v>
      </c>
      <c r="AA32">
        <v>4.21</v>
      </c>
      <c r="AB32">
        <v>3.34</v>
      </c>
      <c r="AC32">
        <v>1</v>
      </c>
      <c r="AD32">
        <v>9</v>
      </c>
      <c r="AE32">
        <v>4</v>
      </c>
      <c r="AF32">
        <v>5</v>
      </c>
      <c r="AG32">
        <v>2</v>
      </c>
      <c r="AH32">
        <v>3</v>
      </c>
      <c r="AI32">
        <v>3</v>
      </c>
      <c r="AJ32">
        <v>4</v>
      </c>
      <c r="AK32">
        <v>5</v>
      </c>
      <c r="AL32">
        <v>2</v>
      </c>
      <c r="AM32">
        <v>2</v>
      </c>
      <c r="AN32">
        <v>2</v>
      </c>
      <c r="AO32">
        <v>4</v>
      </c>
      <c r="AP32">
        <v>4</v>
      </c>
      <c r="AQ32">
        <v>5</v>
      </c>
      <c r="AR32">
        <v>2</v>
      </c>
      <c r="AS32">
        <v>2</v>
      </c>
      <c r="AT32">
        <v>2</v>
      </c>
      <c r="AU32">
        <v>9</v>
      </c>
      <c r="AV32">
        <v>1</v>
      </c>
      <c r="AW32">
        <v>1</v>
      </c>
      <c r="AX32">
        <v>3</v>
      </c>
      <c r="AY32">
        <v>5</v>
      </c>
      <c r="AZ32">
        <v>0.16009619505584799</v>
      </c>
      <c r="BA32">
        <v>0.16798055568672199</v>
      </c>
      <c r="BB32">
        <v>0.167980865468983</v>
      </c>
      <c r="BC32">
        <v>0.167980822305792</v>
      </c>
      <c r="BD32">
        <v>0.16798079961401499</v>
      </c>
      <c r="BE32">
        <v>0.16798076186864</v>
      </c>
      <c r="BF32">
        <v>3</v>
      </c>
    </row>
    <row r="33" spans="1:58">
      <c r="A33">
        <v>32</v>
      </c>
      <c r="B33" t="s">
        <v>153</v>
      </c>
      <c r="C33" t="s">
        <v>154</v>
      </c>
      <c r="D33">
        <v>1995</v>
      </c>
      <c r="E33" t="s">
        <v>59</v>
      </c>
      <c r="F33" t="s">
        <v>60</v>
      </c>
      <c r="G33">
        <v>1</v>
      </c>
      <c r="H33">
        <v>2</v>
      </c>
      <c r="I33" t="s">
        <v>155</v>
      </c>
      <c r="J33">
        <v>24.45</v>
      </c>
      <c r="K33">
        <v>10.42</v>
      </c>
      <c r="L33">
        <v>34.299999999999997</v>
      </c>
      <c r="M33">
        <v>3.76</v>
      </c>
      <c r="N33">
        <v>6.39</v>
      </c>
      <c r="O33">
        <v>65.62</v>
      </c>
      <c r="P33">
        <v>15.05</v>
      </c>
      <c r="Q33">
        <v>6.74</v>
      </c>
      <c r="R33">
        <v>9.19</v>
      </c>
      <c r="S33">
        <v>3.15</v>
      </c>
      <c r="T33">
        <v>10.59</v>
      </c>
      <c r="U33">
        <v>49.52</v>
      </c>
      <c r="V33">
        <v>23.8</v>
      </c>
      <c r="W33">
        <v>21.52</v>
      </c>
      <c r="X33">
        <v>2.8</v>
      </c>
      <c r="Y33">
        <v>5.86</v>
      </c>
      <c r="Z33">
        <v>6.65</v>
      </c>
      <c r="AA33">
        <v>24.23</v>
      </c>
      <c r="AB33">
        <v>1.81</v>
      </c>
      <c r="AC33">
        <v>1</v>
      </c>
      <c r="AD33">
        <v>1</v>
      </c>
      <c r="AE33">
        <v>8</v>
      </c>
      <c r="AF33">
        <v>9</v>
      </c>
      <c r="AG33">
        <v>1</v>
      </c>
      <c r="AH33">
        <v>1</v>
      </c>
      <c r="AI33">
        <v>1</v>
      </c>
      <c r="AJ33">
        <v>1</v>
      </c>
      <c r="AK33">
        <v>9</v>
      </c>
      <c r="AL33">
        <v>1</v>
      </c>
      <c r="AM33">
        <v>1</v>
      </c>
      <c r="AN33">
        <v>5</v>
      </c>
      <c r="AO33">
        <v>8</v>
      </c>
      <c r="AP33">
        <v>2</v>
      </c>
      <c r="AQ33">
        <v>8</v>
      </c>
      <c r="AR33">
        <v>1</v>
      </c>
      <c r="AS33">
        <v>1</v>
      </c>
      <c r="AT33">
        <v>2</v>
      </c>
      <c r="AU33">
        <v>2</v>
      </c>
      <c r="AV33">
        <v>1</v>
      </c>
      <c r="AW33">
        <v>1</v>
      </c>
      <c r="AX33">
        <v>3</v>
      </c>
      <c r="AY33">
        <v>2</v>
      </c>
      <c r="AZ33">
        <v>0.282034643021217</v>
      </c>
      <c r="BA33">
        <v>0.14359309194091199</v>
      </c>
      <c r="BB33">
        <v>0.14359306087184401</v>
      </c>
      <c r="BC33">
        <v>0.14359306533420599</v>
      </c>
      <c r="BD33">
        <v>0.14359306754187201</v>
      </c>
      <c r="BE33">
        <v>0.143593071289948</v>
      </c>
      <c r="BF33">
        <v>1</v>
      </c>
    </row>
    <row r="34" spans="1:58">
      <c r="A34">
        <v>33</v>
      </c>
      <c r="B34" t="s">
        <v>156</v>
      </c>
      <c r="C34" t="s">
        <v>157</v>
      </c>
      <c r="D34">
        <v>1995</v>
      </c>
      <c r="E34" t="s">
        <v>64</v>
      </c>
      <c r="F34" t="s">
        <v>64</v>
      </c>
      <c r="G34">
        <v>3</v>
      </c>
      <c r="H34">
        <v>3</v>
      </c>
      <c r="I34" t="s">
        <v>158</v>
      </c>
      <c r="J34">
        <v>41.95</v>
      </c>
      <c r="K34">
        <v>4.49</v>
      </c>
      <c r="L34">
        <v>28.63</v>
      </c>
      <c r="M34">
        <v>32.549999999999997</v>
      </c>
      <c r="N34">
        <v>22.75</v>
      </c>
      <c r="O34">
        <v>26.27</v>
      </c>
      <c r="P34">
        <v>42.75</v>
      </c>
      <c r="Q34">
        <v>2.75</v>
      </c>
      <c r="R34">
        <v>19.22</v>
      </c>
      <c r="S34">
        <v>62.35</v>
      </c>
      <c r="T34">
        <v>14.51</v>
      </c>
      <c r="U34">
        <v>1.96</v>
      </c>
      <c r="V34">
        <v>7.45</v>
      </c>
      <c r="W34">
        <v>6.27</v>
      </c>
      <c r="X34">
        <v>8.24</v>
      </c>
      <c r="Y34">
        <v>3.14</v>
      </c>
      <c r="Z34">
        <v>3.92</v>
      </c>
      <c r="AA34">
        <v>0.78</v>
      </c>
      <c r="AB34">
        <v>5.4</v>
      </c>
      <c r="AC34">
        <v>3</v>
      </c>
      <c r="AD34">
        <v>6</v>
      </c>
      <c r="AE34">
        <v>6</v>
      </c>
      <c r="AF34">
        <v>7</v>
      </c>
      <c r="AG34">
        <v>2</v>
      </c>
      <c r="AH34">
        <v>5</v>
      </c>
      <c r="AI34">
        <v>3</v>
      </c>
      <c r="AJ34">
        <v>6</v>
      </c>
      <c r="AK34">
        <v>8</v>
      </c>
      <c r="AL34">
        <v>3</v>
      </c>
      <c r="AM34">
        <v>4</v>
      </c>
      <c r="AN34">
        <v>4</v>
      </c>
      <c r="AO34">
        <v>6</v>
      </c>
      <c r="AP34">
        <v>7</v>
      </c>
      <c r="AQ34">
        <v>7</v>
      </c>
      <c r="AR34">
        <v>3</v>
      </c>
      <c r="AS34">
        <v>3</v>
      </c>
      <c r="AT34">
        <v>4</v>
      </c>
      <c r="AU34">
        <v>8</v>
      </c>
      <c r="AV34">
        <v>3</v>
      </c>
      <c r="AW34">
        <v>3</v>
      </c>
      <c r="AX34">
        <v>2</v>
      </c>
      <c r="AY34">
        <v>6</v>
      </c>
      <c r="AZ34">
        <v>0.133087509766566</v>
      </c>
      <c r="BA34">
        <v>0.17338226946538099</v>
      </c>
      <c r="BB34">
        <v>0.17338261442043101</v>
      </c>
      <c r="BC34">
        <v>0.173382566265461</v>
      </c>
      <c r="BD34">
        <v>0.17338254104378101</v>
      </c>
      <c r="BE34">
        <v>0.17338249903837999</v>
      </c>
      <c r="BF34">
        <v>3</v>
      </c>
    </row>
    <row r="35" spans="1:58">
      <c r="A35">
        <v>34</v>
      </c>
      <c r="B35" t="s">
        <v>159</v>
      </c>
      <c r="C35" t="s">
        <v>160</v>
      </c>
      <c r="D35">
        <v>1995</v>
      </c>
      <c r="E35" t="s">
        <v>59</v>
      </c>
      <c r="F35" t="s">
        <v>64</v>
      </c>
      <c r="G35">
        <v>2</v>
      </c>
      <c r="H35">
        <v>1</v>
      </c>
      <c r="I35" t="s">
        <v>161</v>
      </c>
      <c r="J35">
        <v>16.600000000000001</v>
      </c>
      <c r="K35">
        <v>10.72</v>
      </c>
      <c r="L35">
        <v>39.49</v>
      </c>
      <c r="M35">
        <v>28.75</v>
      </c>
      <c r="N35">
        <v>10.39</v>
      </c>
      <c r="O35">
        <v>60.51</v>
      </c>
      <c r="P35">
        <v>7.04</v>
      </c>
      <c r="Q35">
        <v>4.7300000000000004</v>
      </c>
      <c r="R35">
        <v>22.29</v>
      </c>
      <c r="S35">
        <v>1.73</v>
      </c>
      <c r="T35">
        <v>3.46</v>
      </c>
      <c r="U35">
        <v>17.21</v>
      </c>
      <c r="V35">
        <v>17.55</v>
      </c>
      <c r="W35">
        <v>21.94</v>
      </c>
      <c r="X35">
        <v>0.69</v>
      </c>
      <c r="Y35">
        <v>43.65</v>
      </c>
      <c r="Z35">
        <v>9.01</v>
      </c>
      <c r="AA35">
        <v>38.340000000000003</v>
      </c>
      <c r="AB35">
        <v>1.23</v>
      </c>
      <c r="AC35">
        <v>2</v>
      </c>
      <c r="AD35">
        <v>4</v>
      </c>
      <c r="AE35">
        <v>2</v>
      </c>
      <c r="AF35">
        <v>4</v>
      </c>
      <c r="AG35">
        <v>1</v>
      </c>
      <c r="AH35">
        <v>1</v>
      </c>
      <c r="AI35">
        <v>2</v>
      </c>
      <c r="AJ35">
        <v>3</v>
      </c>
      <c r="AK35">
        <v>4</v>
      </c>
      <c r="AL35">
        <v>2</v>
      </c>
      <c r="AM35">
        <v>3</v>
      </c>
      <c r="AN35">
        <v>3</v>
      </c>
      <c r="AO35">
        <v>2</v>
      </c>
      <c r="AP35">
        <v>1</v>
      </c>
      <c r="AQ35">
        <v>4</v>
      </c>
      <c r="AR35">
        <v>2</v>
      </c>
      <c r="AS35">
        <v>2</v>
      </c>
      <c r="AT35">
        <v>3</v>
      </c>
      <c r="AU35">
        <v>5</v>
      </c>
      <c r="AV35">
        <v>5</v>
      </c>
      <c r="AW35">
        <v>5</v>
      </c>
      <c r="AX35">
        <v>5</v>
      </c>
      <c r="AY35">
        <v>2</v>
      </c>
      <c r="AZ35">
        <v>9.4650894342172096E-2</v>
      </c>
      <c r="BA35">
        <v>0.18107006861098701</v>
      </c>
      <c r="BB35">
        <v>0.18106969519111399</v>
      </c>
      <c r="BC35">
        <v>0.18106974721324701</v>
      </c>
      <c r="BD35">
        <v>0.18106977457050899</v>
      </c>
      <c r="BE35">
        <v>0.18106982007197001</v>
      </c>
      <c r="BF35">
        <v>2</v>
      </c>
    </row>
    <row r="36" spans="1:58">
      <c r="A36">
        <v>35</v>
      </c>
      <c r="B36" t="s">
        <v>162</v>
      </c>
      <c r="C36" t="s">
        <v>163</v>
      </c>
      <c r="D36">
        <v>1995</v>
      </c>
      <c r="E36" t="s">
        <v>59</v>
      </c>
      <c r="F36" t="s">
        <v>60</v>
      </c>
      <c r="G36">
        <v>2</v>
      </c>
      <c r="H36">
        <v>3</v>
      </c>
      <c r="I36" t="s">
        <v>164</v>
      </c>
      <c r="J36">
        <v>84.39</v>
      </c>
      <c r="K36">
        <v>2.11</v>
      </c>
      <c r="L36">
        <v>34.909999999999997</v>
      </c>
      <c r="M36">
        <v>9.0500000000000007</v>
      </c>
      <c r="N36">
        <v>43.1</v>
      </c>
      <c r="O36">
        <v>31.47</v>
      </c>
      <c r="P36">
        <v>31.03</v>
      </c>
      <c r="Q36">
        <v>5.17</v>
      </c>
      <c r="R36">
        <v>18.100000000000001</v>
      </c>
      <c r="S36">
        <v>49.57</v>
      </c>
      <c r="T36">
        <v>13.36</v>
      </c>
      <c r="U36">
        <v>6.03</v>
      </c>
      <c r="V36">
        <v>10.34</v>
      </c>
      <c r="W36">
        <v>10.34</v>
      </c>
      <c r="X36">
        <v>12.5</v>
      </c>
      <c r="Y36">
        <v>3.02</v>
      </c>
      <c r="Z36">
        <v>3.45</v>
      </c>
      <c r="AA36">
        <v>1.72</v>
      </c>
      <c r="AB36">
        <v>4.8600000000000003</v>
      </c>
      <c r="AC36">
        <v>3</v>
      </c>
      <c r="AD36">
        <v>6</v>
      </c>
      <c r="AE36">
        <v>6</v>
      </c>
      <c r="AF36">
        <v>7</v>
      </c>
      <c r="AG36">
        <v>2</v>
      </c>
      <c r="AH36">
        <v>5</v>
      </c>
      <c r="AI36">
        <v>3</v>
      </c>
      <c r="AJ36">
        <v>5</v>
      </c>
      <c r="AK36">
        <v>7</v>
      </c>
      <c r="AL36">
        <v>3</v>
      </c>
      <c r="AM36">
        <v>4</v>
      </c>
      <c r="AN36">
        <v>4</v>
      </c>
      <c r="AO36">
        <v>6</v>
      </c>
      <c r="AP36">
        <v>6</v>
      </c>
      <c r="AQ36">
        <v>6</v>
      </c>
      <c r="AR36">
        <v>3</v>
      </c>
      <c r="AS36">
        <v>3</v>
      </c>
      <c r="AT36">
        <v>4</v>
      </c>
      <c r="AU36">
        <v>6</v>
      </c>
      <c r="AV36">
        <v>2</v>
      </c>
      <c r="AW36">
        <v>2</v>
      </c>
      <c r="AX36">
        <v>1</v>
      </c>
      <c r="AY36">
        <v>6</v>
      </c>
      <c r="AZ36">
        <v>0.118445797521594</v>
      </c>
      <c r="BA36">
        <v>0.176310718693718</v>
      </c>
      <c r="BB36">
        <v>0.176310902529284</v>
      </c>
      <c r="BC36">
        <v>0.176310876822033</v>
      </c>
      <c r="BD36">
        <v>0.17631086340334701</v>
      </c>
      <c r="BE36">
        <v>0.17631084103002401</v>
      </c>
      <c r="BF36">
        <v>3</v>
      </c>
    </row>
    <row r="37" spans="1:58">
      <c r="A37">
        <v>36</v>
      </c>
      <c r="B37" t="s">
        <v>165</v>
      </c>
      <c r="C37" t="s">
        <v>166</v>
      </c>
      <c r="D37">
        <v>1995</v>
      </c>
      <c r="E37" t="s">
        <v>59</v>
      </c>
      <c r="F37" t="s">
        <v>64</v>
      </c>
      <c r="G37">
        <v>2</v>
      </c>
      <c r="H37">
        <v>3</v>
      </c>
      <c r="I37" t="s">
        <v>167</v>
      </c>
      <c r="J37">
        <v>10.73</v>
      </c>
      <c r="K37">
        <v>0.98</v>
      </c>
      <c r="L37">
        <v>19.7</v>
      </c>
      <c r="M37">
        <v>39.409999999999997</v>
      </c>
      <c r="N37">
        <v>27.34</v>
      </c>
      <c r="O37">
        <v>17.98</v>
      </c>
      <c r="P37">
        <v>63.05</v>
      </c>
      <c r="Q37">
        <v>1.72</v>
      </c>
      <c r="R37">
        <v>11.82</v>
      </c>
      <c r="S37">
        <v>75.12</v>
      </c>
      <c r="T37">
        <v>11.82</v>
      </c>
      <c r="U37">
        <v>1.48</v>
      </c>
      <c r="V37">
        <v>1.97</v>
      </c>
      <c r="W37">
        <v>8.1300000000000008</v>
      </c>
      <c r="X37">
        <v>6.9</v>
      </c>
      <c r="Y37">
        <v>0.74</v>
      </c>
      <c r="Z37">
        <v>6.65</v>
      </c>
      <c r="AA37">
        <v>1.23</v>
      </c>
      <c r="AB37">
        <v>4.29</v>
      </c>
      <c r="AC37">
        <v>3</v>
      </c>
      <c r="AD37">
        <v>6</v>
      </c>
      <c r="AE37">
        <v>7</v>
      </c>
      <c r="AF37">
        <v>8</v>
      </c>
      <c r="AG37">
        <v>2</v>
      </c>
      <c r="AH37">
        <v>6</v>
      </c>
      <c r="AI37">
        <v>3</v>
      </c>
      <c r="AJ37">
        <v>6</v>
      </c>
      <c r="AK37">
        <v>8</v>
      </c>
      <c r="AL37">
        <v>3</v>
      </c>
      <c r="AM37">
        <v>4</v>
      </c>
      <c r="AN37">
        <v>4</v>
      </c>
      <c r="AO37">
        <v>7</v>
      </c>
      <c r="AP37">
        <v>7</v>
      </c>
      <c r="AQ37">
        <v>7</v>
      </c>
      <c r="AR37">
        <v>3</v>
      </c>
      <c r="AS37">
        <v>3</v>
      </c>
      <c r="AT37">
        <v>4</v>
      </c>
      <c r="AU37">
        <v>8</v>
      </c>
      <c r="AV37">
        <v>3</v>
      </c>
      <c r="AW37">
        <v>3</v>
      </c>
      <c r="AX37">
        <v>2</v>
      </c>
      <c r="AY37">
        <v>6</v>
      </c>
      <c r="AZ37">
        <v>0.10855575079494301</v>
      </c>
      <c r="BA37">
        <v>0.17828870884852199</v>
      </c>
      <c r="BB37">
        <v>0.178288921658179</v>
      </c>
      <c r="BC37">
        <v>0.17828889188005001</v>
      </c>
      <c r="BD37">
        <v>0.17828887635624699</v>
      </c>
      <c r="BE37">
        <v>0.178288850462059</v>
      </c>
      <c r="BF37">
        <v>3</v>
      </c>
    </row>
    <row r="38" spans="1:58">
      <c r="A38">
        <v>37</v>
      </c>
      <c r="B38" t="s">
        <v>120</v>
      </c>
      <c r="C38" t="s">
        <v>168</v>
      </c>
      <c r="D38">
        <v>1996</v>
      </c>
      <c r="E38" t="s">
        <v>64</v>
      </c>
      <c r="F38" t="s">
        <v>60</v>
      </c>
      <c r="G38">
        <v>1</v>
      </c>
      <c r="H38">
        <v>1</v>
      </c>
      <c r="I38" t="s">
        <v>122</v>
      </c>
      <c r="J38">
        <v>32.5</v>
      </c>
      <c r="K38">
        <v>13.57</v>
      </c>
      <c r="L38">
        <v>43.8</v>
      </c>
      <c r="M38">
        <v>9.09</v>
      </c>
      <c r="N38">
        <v>7.44</v>
      </c>
      <c r="O38">
        <v>59.09</v>
      </c>
      <c r="P38">
        <v>9.09</v>
      </c>
      <c r="Q38">
        <v>19.829999999999998</v>
      </c>
      <c r="R38">
        <v>9.92</v>
      </c>
      <c r="S38">
        <v>0.83</v>
      </c>
      <c r="T38">
        <v>4.96</v>
      </c>
      <c r="U38">
        <v>60.33</v>
      </c>
      <c r="V38">
        <v>22.31</v>
      </c>
      <c r="W38">
        <v>26.03</v>
      </c>
      <c r="X38">
        <v>1.24</v>
      </c>
      <c r="Y38">
        <v>7.44</v>
      </c>
      <c r="Z38">
        <v>9.5</v>
      </c>
      <c r="AA38">
        <v>28.93</v>
      </c>
      <c r="AB38">
        <v>2.15</v>
      </c>
      <c r="AC38">
        <v>1</v>
      </c>
      <c r="AD38">
        <v>1</v>
      </c>
      <c r="AE38">
        <v>8</v>
      </c>
      <c r="AF38">
        <v>9</v>
      </c>
      <c r="AG38">
        <v>1</v>
      </c>
      <c r="AH38">
        <v>1</v>
      </c>
      <c r="AI38">
        <v>1</v>
      </c>
      <c r="AJ38">
        <v>1</v>
      </c>
      <c r="AK38">
        <v>9</v>
      </c>
      <c r="AL38">
        <v>1</v>
      </c>
      <c r="AM38">
        <v>1</v>
      </c>
      <c r="AN38">
        <v>5</v>
      </c>
      <c r="AO38">
        <v>8</v>
      </c>
      <c r="AP38">
        <v>2</v>
      </c>
      <c r="AQ38">
        <v>8</v>
      </c>
      <c r="AR38">
        <v>1</v>
      </c>
      <c r="AS38">
        <v>1</v>
      </c>
      <c r="AT38">
        <v>2</v>
      </c>
      <c r="AU38">
        <v>2</v>
      </c>
      <c r="AV38">
        <v>1</v>
      </c>
      <c r="AW38">
        <v>1</v>
      </c>
      <c r="AX38">
        <v>3</v>
      </c>
      <c r="AY38">
        <v>2</v>
      </c>
      <c r="AZ38">
        <v>0.215871654925302</v>
      </c>
      <c r="BA38">
        <v>0.156825676053469</v>
      </c>
      <c r="BB38">
        <v>0.156825665372435</v>
      </c>
      <c r="BC38">
        <v>0.15682566697887601</v>
      </c>
      <c r="BD38">
        <v>0.15682566770086301</v>
      </c>
      <c r="BE38">
        <v>0.15682566896905401</v>
      </c>
      <c r="BF38">
        <v>1</v>
      </c>
    </row>
    <row r="39" spans="1:58">
      <c r="A39">
        <v>38</v>
      </c>
      <c r="B39" t="s">
        <v>135</v>
      </c>
      <c r="C39" t="s">
        <v>169</v>
      </c>
      <c r="D39">
        <v>1996</v>
      </c>
      <c r="E39" t="s">
        <v>64</v>
      </c>
      <c r="F39" t="s">
        <v>64</v>
      </c>
      <c r="G39">
        <v>2</v>
      </c>
      <c r="H39">
        <v>3</v>
      </c>
      <c r="I39" t="s">
        <v>137</v>
      </c>
      <c r="J39">
        <v>22.33</v>
      </c>
      <c r="K39">
        <v>3.59</v>
      </c>
      <c r="L39">
        <v>21.2</v>
      </c>
      <c r="M39">
        <v>31.85</v>
      </c>
      <c r="N39">
        <v>34.44</v>
      </c>
      <c r="O39">
        <v>37.33</v>
      </c>
      <c r="P39">
        <v>41.78</v>
      </c>
      <c r="Q39">
        <v>2.17</v>
      </c>
      <c r="R39">
        <v>13.34</v>
      </c>
      <c r="S39">
        <v>65.56</v>
      </c>
      <c r="T39">
        <v>19.23</v>
      </c>
      <c r="U39">
        <v>1.65</v>
      </c>
      <c r="V39">
        <v>4.8600000000000003</v>
      </c>
      <c r="W39">
        <v>8.89</v>
      </c>
      <c r="X39">
        <v>14.37</v>
      </c>
      <c r="Y39">
        <v>1.96</v>
      </c>
      <c r="Z39">
        <v>11.17</v>
      </c>
      <c r="AA39">
        <v>1.34</v>
      </c>
      <c r="AB39">
        <v>5.26</v>
      </c>
      <c r="AC39">
        <v>3</v>
      </c>
      <c r="AD39">
        <v>6</v>
      </c>
      <c r="AE39">
        <v>6</v>
      </c>
      <c r="AF39">
        <v>7</v>
      </c>
      <c r="AG39">
        <v>2</v>
      </c>
      <c r="AH39">
        <v>5</v>
      </c>
      <c r="AI39">
        <v>3</v>
      </c>
      <c r="AJ39">
        <v>6</v>
      </c>
      <c r="AK39">
        <v>8</v>
      </c>
      <c r="AL39">
        <v>3</v>
      </c>
      <c r="AM39">
        <v>4</v>
      </c>
      <c r="AN39">
        <v>4</v>
      </c>
      <c r="AO39">
        <v>6</v>
      </c>
      <c r="AP39">
        <v>7</v>
      </c>
      <c r="AQ39">
        <v>7</v>
      </c>
      <c r="AR39">
        <v>3</v>
      </c>
      <c r="AS39">
        <v>3</v>
      </c>
      <c r="AT39">
        <v>4</v>
      </c>
      <c r="AU39">
        <v>8</v>
      </c>
      <c r="AV39">
        <v>2</v>
      </c>
      <c r="AW39">
        <v>2</v>
      </c>
      <c r="AX39">
        <v>1</v>
      </c>
      <c r="AY39">
        <v>6</v>
      </c>
      <c r="AZ39">
        <v>0.100785984371312</v>
      </c>
      <c r="BA39">
        <v>0.17984265445770001</v>
      </c>
      <c r="BB39">
        <v>0.17984287885379199</v>
      </c>
      <c r="BC39">
        <v>0.17984284745203699</v>
      </c>
      <c r="BD39">
        <v>0.17984283108424401</v>
      </c>
      <c r="BE39">
        <v>0.17984280378091499</v>
      </c>
      <c r="BF39">
        <v>3</v>
      </c>
    </row>
    <row r="40" spans="1:58">
      <c r="A40">
        <v>39</v>
      </c>
      <c r="B40" t="s">
        <v>111</v>
      </c>
      <c r="C40" t="s">
        <v>170</v>
      </c>
      <c r="D40">
        <v>1996</v>
      </c>
      <c r="E40" t="s">
        <v>64</v>
      </c>
      <c r="F40" t="s">
        <v>60</v>
      </c>
      <c r="G40">
        <v>2</v>
      </c>
      <c r="H40">
        <v>2</v>
      </c>
      <c r="I40" t="s">
        <v>113</v>
      </c>
      <c r="J40">
        <v>77.73</v>
      </c>
      <c r="K40">
        <v>4.9400000000000004</v>
      </c>
      <c r="L40">
        <v>33.35</v>
      </c>
      <c r="M40">
        <v>8.5399999999999991</v>
      </c>
      <c r="N40">
        <v>14.31</v>
      </c>
      <c r="O40">
        <v>51.41</v>
      </c>
      <c r="P40">
        <v>16.850000000000001</v>
      </c>
      <c r="Q40">
        <v>8.3699999999999992</v>
      </c>
      <c r="R40">
        <v>13.73</v>
      </c>
      <c r="S40">
        <v>4.5599999999999996</v>
      </c>
      <c r="T40">
        <v>15.75</v>
      </c>
      <c r="U40">
        <v>34.39</v>
      </c>
      <c r="V40">
        <v>21.29</v>
      </c>
      <c r="W40">
        <v>21.64</v>
      </c>
      <c r="X40">
        <v>7.91</v>
      </c>
      <c r="Y40">
        <v>7.39</v>
      </c>
      <c r="Z40">
        <v>6.64</v>
      </c>
      <c r="AA40">
        <v>7.5</v>
      </c>
      <c r="AB40">
        <v>3.98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3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3</v>
      </c>
      <c r="AY40">
        <v>4</v>
      </c>
      <c r="AZ40">
        <v>0.30672680244167</v>
      </c>
      <c r="BA40">
        <v>0.138654591117854</v>
      </c>
      <c r="BB40">
        <v>0.138654664089635</v>
      </c>
      <c r="BC40">
        <v>0.13865465402007801</v>
      </c>
      <c r="BD40">
        <v>0.138654648624781</v>
      </c>
      <c r="BE40">
        <v>0.13865463970598099</v>
      </c>
      <c r="BF40">
        <v>1</v>
      </c>
    </row>
    <row r="41" spans="1:58">
      <c r="A41">
        <v>40</v>
      </c>
      <c r="B41" t="s">
        <v>78</v>
      </c>
      <c r="C41" t="s">
        <v>171</v>
      </c>
      <c r="D41">
        <v>1996</v>
      </c>
      <c r="E41" t="s">
        <v>59</v>
      </c>
      <c r="F41" t="s">
        <v>60</v>
      </c>
      <c r="G41">
        <v>1</v>
      </c>
      <c r="H41">
        <v>3</v>
      </c>
      <c r="I41" t="s">
        <v>80</v>
      </c>
      <c r="J41">
        <v>17</v>
      </c>
      <c r="K41">
        <v>20</v>
      </c>
      <c r="L41">
        <v>36.25</v>
      </c>
      <c r="M41">
        <v>25</v>
      </c>
      <c r="N41">
        <v>18.75</v>
      </c>
      <c r="O41">
        <v>41.25</v>
      </c>
      <c r="P41">
        <v>28.75</v>
      </c>
      <c r="Q41">
        <v>5</v>
      </c>
      <c r="R41">
        <v>18.75</v>
      </c>
      <c r="S41">
        <v>43.75</v>
      </c>
      <c r="T41">
        <v>13.75</v>
      </c>
      <c r="U41">
        <v>7.5</v>
      </c>
      <c r="V41">
        <v>7.5</v>
      </c>
      <c r="W41">
        <v>20</v>
      </c>
      <c r="X41">
        <v>15</v>
      </c>
      <c r="Y41">
        <v>2.5</v>
      </c>
      <c r="Z41">
        <v>8.75</v>
      </c>
      <c r="AA41">
        <v>10</v>
      </c>
      <c r="AB41">
        <v>3.18</v>
      </c>
      <c r="AC41">
        <v>1</v>
      </c>
      <c r="AD41">
        <v>5</v>
      </c>
      <c r="AE41">
        <v>4</v>
      </c>
      <c r="AF41">
        <v>5</v>
      </c>
      <c r="AG41">
        <v>2</v>
      </c>
      <c r="AH41">
        <v>3</v>
      </c>
      <c r="AI41">
        <v>3</v>
      </c>
      <c r="AJ41">
        <v>4</v>
      </c>
      <c r="AK41">
        <v>5</v>
      </c>
      <c r="AL41">
        <v>2</v>
      </c>
      <c r="AM41">
        <v>2</v>
      </c>
      <c r="AN41">
        <v>2</v>
      </c>
      <c r="AO41">
        <v>4</v>
      </c>
      <c r="AP41">
        <v>4</v>
      </c>
      <c r="AQ41">
        <v>5</v>
      </c>
      <c r="AR41">
        <v>2</v>
      </c>
      <c r="AS41">
        <v>2</v>
      </c>
      <c r="AT41">
        <v>2</v>
      </c>
      <c r="AU41">
        <v>9</v>
      </c>
      <c r="AV41">
        <v>1</v>
      </c>
      <c r="AW41">
        <v>1</v>
      </c>
      <c r="AX41">
        <v>3</v>
      </c>
      <c r="AY41">
        <v>5</v>
      </c>
      <c r="AZ41">
        <v>0.15412184512056601</v>
      </c>
      <c r="BA41">
        <v>0.169175433319915</v>
      </c>
      <c r="BB41">
        <v>0.16917573156936599</v>
      </c>
      <c r="BC41">
        <v>0.16917569000421401</v>
      </c>
      <c r="BD41">
        <v>0.16917566816179</v>
      </c>
      <c r="BE41">
        <v>0.16917563182414799</v>
      </c>
      <c r="BF41">
        <v>3</v>
      </c>
    </row>
    <row r="42" spans="1:58">
      <c r="A42">
        <v>41</v>
      </c>
      <c r="B42" t="s">
        <v>129</v>
      </c>
      <c r="C42" t="s">
        <v>172</v>
      </c>
      <c r="D42">
        <v>1996</v>
      </c>
      <c r="E42" t="s">
        <v>64</v>
      </c>
      <c r="F42" t="s">
        <v>60</v>
      </c>
      <c r="G42">
        <v>3</v>
      </c>
      <c r="H42">
        <v>1</v>
      </c>
      <c r="I42" t="s">
        <v>131</v>
      </c>
      <c r="J42">
        <v>92.55</v>
      </c>
      <c r="K42">
        <v>6.63</v>
      </c>
      <c r="L42">
        <v>46.45</v>
      </c>
      <c r="M42">
        <v>20.87</v>
      </c>
      <c r="N42">
        <v>6.01</v>
      </c>
      <c r="O42">
        <v>45.36</v>
      </c>
      <c r="P42">
        <v>14.21</v>
      </c>
      <c r="Q42">
        <v>14.97</v>
      </c>
      <c r="R42">
        <v>17.38</v>
      </c>
      <c r="S42">
        <v>1.0900000000000001</v>
      </c>
      <c r="T42">
        <v>7.21</v>
      </c>
      <c r="U42">
        <v>38.47</v>
      </c>
      <c r="V42">
        <v>17.27</v>
      </c>
      <c r="W42">
        <v>22.73</v>
      </c>
      <c r="X42">
        <v>4.26</v>
      </c>
      <c r="Y42">
        <v>10.49</v>
      </c>
      <c r="Z42">
        <v>5.79</v>
      </c>
      <c r="AA42">
        <v>8.31</v>
      </c>
      <c r="AB42">
        <v>3.26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3</v>
      </c>
      <c r="AY42">
        <v>4</v>
      </c>
      <c r="AZ42">
        <v>0.408252804522721</v>
      </c>
      <c r="BA42">
        <v>0.118349412212817</v>
      </c>
      <c r="BB42">
        <v>0.11834945272214099</v>
      </c>
      <c r="BC42">
        <v>0.11834944718356601</v>
      </c>
      <c r="BD42">
        <v>0.118349444162182</v>
      </c>
      <c r="BE42">
        <v>0.11834943919657299</v>
      </c>
      <c r="BF42">
        <v>1</v>
      </c>
    </row>
    <row r="43" spans="1:58">
      <c r="A43">
        <v>42</v>
      </c>
      <c r="B43" t="s">
        <v>62</v>
      </c>
      <c r="C43" t="s">
        <v>173</v>
      </c>
      <c r="D43">
        <v>1996</v>
      </c>
      <c r="E43" t="s">
        <v>59</v>
      </c>
      <c r="F43" t="s">
        <v>64</v>
      </c>
      <c r="G43">
        <v>2</v>
      </c>
      <c r="H43">
        <v>2</v>
      </c>
      <c r="I43" t="s">
        <v>65</v>
      </c>
      <c r="J43">
        <v>13.68</v>
      </c>
      <c r="K43">
        <v>8.6300000000000008</v>
      </c>
      <c r="L43">
        <v>50.68</v>
      </c>
      <c r="M43">
        <v>30.02</v>
      </c>
      <c r="N43">
        <v>7.29</v>
      </c>
      <c r="O43">
        <v>47.64</v>
      </c>
      <c r="P43">
        <v>22.18</v>
      </c>
      <c r="Q43">
        <v>3.52</v>
      </c>
      <c r="R43">
        <v>19.38</v>
      </c>
      <c r="S43">
        <v>10.25</v>
      </c>
      <c r="T43">
        <v>25.54</v>
      </c>
      <c r="U43">
        <v>12.73</v>
      </c>
      <c r="V43">
        <v>15.53</v>
      </c>
      <c r="W43">
        <v>25.3</v>
      </c>
      <c r="X43">
        <v>4.4800000000000004</v>
      </c>
      <c r="Y43">
        <v>19.38</v>
      </c>
      <c r="Z43">
        <v>6.73</v>
      </c>
      <c r="AA43">
        <v>20.02</v>
      </c>
      <c r="AB43">
        <v>2.02</v>
      </c>
      <c r="AC43">
        <v>1</v>
      </c>
      <c r="AD43">
        <v>2</v>
      </c>
      <c r="AE43">
        <v>2</v>
      </c>
      <c r="AF43">
        <v>2</v>
      </c>
      <c r="AG43">
        <v>1</v>
      </c>
      <c r="AH43">
        <v>1</v>
      </c>
      <c r="AI43">
        <v>1</v>
      </c>
      <c r="AJ43">
        <v>1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1</v>
      </c>
      <c r="AQ43">
        <v>2</v>
      </c>
      <c r="AR43">
        <v>1</v>
      </c>
      <c r="AS43">
        <v>1</v>
      </c>
      <c r="AT43">
        <v>1</v>
      </c>
      <c r="AU43">
        <v>1</v>
      </c>
      <c r="AV43">
        <v>3</v>
      </c>
      <c r="AW43">
        <v>3</v>
      </c>
      <c r="AX43">
        <v>2</v>
      </c>
      <c r="AY43">
        <v>4</v>
      </c>
      <c r="AZ43">
        <v>0.25278238053376201</v>
      </c>
      <c r="BA43">
        <v>0.14944353714208899</v>
      </c>
      <c r="BB43">
        <v>0.14944351710430601</v>
      </c>
      <c r="BC43">
        <v>0.14944351998701999</v>
      </c>
      <c r="BD43">
        <v>0.14944352140842501</v>
      </c>
      <c r="BE43">
        <v>0.14944352382439899</v>
      </c>
      <c r="BF43">
        <v>1</v>
      </c>
    </row>
    <row r="44" spans="1:58">
      <c r="A44">
        <v>43</v>
      </c>
      <c r="B44" t="s">
        <v>159</v>
      </c>
      <c r="C44" t="s">
        <v>174</v>
      </c>
      <c r="D44">
        <v>1996</v>
      </c>
      <c r="E44" t="s">
        <v>59</v>
      </c>
      <c r="F44" t="s">
        <v>64</v>
      </c>
      <c r="G44">
        <v>2</v>
      </c>
      <c r="H44">
        <v>1</v>
      </c>
      <c r="I44" t="s">
        <v>161</v>
      </c>
      <c r="J44">
        <v>16.72</v>
      </c>
      <c r="K44">
        <v>13.51</v>
      </c>
      <c r="L44">
        <v>72.34</v>
      </c>
      <c r="M44">
        <v>36.24</v>
      </c>
      <c r="N44">
        <v>7.94</v>
      </c>
      <c r="O44">
        <v>64.400000000000006</v>
      </c>
      <c r="P44">
        <v>7.43</v>
      </c>
      <c r="Q44">
        <v>4.2300000000000004</v>
      </c>
      <c r="R44">
        <v>18.309999999999999</v>
      </c>
      <c r="S44">
        <v>1.1499999999999999</v>
      </c>
      <c r="T44">
        <v>3.2</v>
      </c>
      <c r="U44">
        <v>16.010000000000002</v>
      </c>
      <c r="V44">
        <v>18.05</v>
      </c>
      <c r="W44">
        <v>20.36</v>
      </c>
      <c r="X44">
        <v>0.77</v>
      </c>
      <c r="Y44">
        <v>45.97</v>
      </c>
      <c r="Z44">
        <v>8.83</v>
      </c>
      <c r="AA44">
        <v>44.3</v>
      </c>
      <c r="AB44">
        <v>1.48</v>
      </c>
      <c r="AC44">
        <v>2</v>
      </c>
      <c r="AD44">
        <v>4</v>
      </c>
      <c r="AE44">
        <v>5</v>
      </c>
      <c r="AF44">
        <v>6</v>
      </c>
      <c r="AG44">
        <v>3</v>
      </c>
      <c r="AH44">
        <v>4</v>
      </c>
      <c r="AI44">
        <v>2</v>
      </c>
      <c r="AJ44">
        <v>3</v>
      </c>
      <c r="AK44">
        <v>4</v>
      </c>
      <c r="AL44">
        <v>2</v>
      </c>
      <c r="AM44">
        <v>3</v>
      </c>
      <c r="AN44">
        <v>3</v>
      </c>
      <c r="AO44">
        <v>5</v>
      </c>
      <c r="AP44">
        <v>5</v>
      </c>
      <c r="AQ44">
        <v>4</v>
      </c>
      <c r="AR44">
        <v>2</v>
      </c>
      <c r="AS44">
        <v>2</v>
      </c>
      <c r="AT44">
        <v>3</v>
      </c>
      <c r="AU44">
        <v>5</v>
      </c>
      <c r="AV44">
        <v>5</v>
      </c>
      <c r="AW44">
        <v>5</v>
      </c>
      <c r="AX44">
        <v>5</v>
      </c>
      <c r="AY44">
        <v>3</v>
      </c>
      <c r="AZ44">
        <v>9.9114099875178593E-2</v>
      </c>
      <c r="BA44">
        <v>0.18017734050286199</v>
      </c>
      <c r="BB44">
        <v>0.18017709836632301</v>
      </c>
      <c r="BC44">
        <v>0.18017713208451699</v>
      </c>
      <c r="BD44">
        <v>0.180177149831244</v>
      </c>
      <c r="BE44">
        <v>0.18017717933987501</v>
      </c>
      <c r="BF44">
        <v>2</v>
      </c>
    </row>
    <row r="45" spans="1:58">
      <c r="A45">
        <v>44</v>
      </c>
      <c r="B45" t="s">
        <v>150</v>
      </c>
      <c r="C45" t="s">
        <v>175</v>
      </c>
      <c r="D45">
        <v>1996</v>
      </c>
      <c r="E45" t="s">
        <v>64</v>
      </c>
      <c r="F45" t="s">
        <v>60</v>
      </c>
      <c r="G45">
        <v>1</v>
      </c>
      <c r="H45">
        <v>3</v>
      </c>
      <c r="I45" t="s">
        <v>152</v>
      </c>
      <c r="J45">
        <v>23.81</v>
      </c>
      <c r="K45">
        <v>15.71</v>
      </c>
      <c r="L45">
        <v>23.73</v>
      </c>
      <c r="M45">
        <v>27.97</v>
      </c>
      <c r="N45">
        <v>12.15</v>
      </c>
      <c r="O45">
        <v>65.25</v>
      </c>
      <c r="P45">
        <v>16.670000000000002</v>
      </c>
      <c r="Q45">
        <v>5.37</v>
      </c>
      <c r="R45">
        <v>7.63</v>
      </c>
      <c r="S45">
        <v>32.770000000000003</v>
      </c>
      <c r="T45">
        <v>33.049999999999997</v>
      </c>
      <c r="U45">
        <v>7.91</v>
      </c>
      <c r="V45">
        <v>10.17</v>
      </c>
      <c r="W45">
        <v>20.62</v>
      </c>
      <c r="X45">
        <v>21.47</v>
      </c>
      <c r="Y45">
        <v>4.24</v>
      </c>
      <c r="Z45">
        <v>10.17</v>
      </c>
      <c r="AA45">
        <v>5.08</v>
      </c>
      <c r="AB45">
        <v>3.92</v>
      </c>
      <c r="AC45">
        <v>1</v>
      </c>
      <c r="AD45">
        <v>9</v>
      </c>
      <c r="AE45">
        <v>4</v>
      </c>
      <c r="AF45">
        <v>5</v>
      </c>
      <c r="AG45">
        <v>2</v>
      </c>
      <c r="AH45">
        <v>3</v>
      </c>
      <c r="AI45">
        <v>3</v>
      </c>
      <c r="AJ45">
        <v>4</v>
      </c>
      <c r="AK45">
        <v>5</v>
      </c>
      <c r="AL45">
        <v>2</v>
      </c>
      <c r="AM45">
        <v>2</v>
      </c>
      <c r="AN45">
        <v>2</v>
      </c>
      <c r="AO45">
        <v>4</v>
      </c>
      <c r="AP45">
        <v>4</v>
      </c>
      <c r="AQ45">
        <v>5</v>
      </c>
      <c r="AR45">
        <v>2</v>
      </c>
      <c r="AS45">
        <v>2</v>
      </c>
      <c r="AT45">
        <v>2</v>
      </c>
      <c r="AU45">
        <v>9</v>
      </c>
      <c r="AV45">
        <v>1</v>
      </c>
      <c r="AW45">
        <v>1</v>
      </c>
      <c r="AX45">
        <v>3</v>
      </c>
      <c r="AY45">
        <v>5</v>
      </c>
      <c r="AZ45">
        <v>0.20433227305106499</v>
      </c>
      <c r="BA45">
        <v>0.159133351310876</v>
      </c>
      <c r="BB45">
        <v>0.15913364413446099</v>
      </c>
      <c r="BC45">
        <v>0.15913360338083399</v>
      </c>
      <c r="BD45">
        <v>0.15913358190745799</v>
      </c>
      <c r="BE45">
        <v>0.15913354621530801</v>
      </c>
      <c r="BF45">
        <v>1</v>
      </c>
    </row>
    <row r="46" spans="1:58">
      <c r="A46">
        <v>45</v>
      </c>
      <c r="B46" t="s">
        <v>141</v>
      </c>
      <c r="C46" t="s">
        <v>176</v>
      </c>
      <c r="D46">
        <v>1996</v>
      </c>
      <c r="E46" t="s">
        <v>64</v>
      </c>
      <c r="F46" t="s">
        <v>64</v>
      </c>
      <c r="G46">
        <v>1</v>
      </c>
      <c r="H46">
        <v>3</v>
      </c>
      <c r="I46" t="s">
        <v>143</v>
      </c>
      <c r="J46">
        <v>10.73</v>
      </c>
      <c r="K46">
        <v>16.8</v>
      </c>
      <c r="L46">
        <v>21.5</v>
      </c>
      <c r="M46">
        <v>34.21</v>
      </c>
      <c r="N46">
        <v>13.27</v>
      </c>
      <c r="O46">
        <v>66.540000000000006</v>
      </c>
      <c r="P46">
        <v>21.31</v>
      </c>
      <c r="Q46">
        <v>1.68</v>
      </c>
      <c r="R46">
        <v>7.85</v>
      </c>
      <c r="S46">
        <v>34.950000000000003</v>
      </c>
      <c r="T46">
        <v>43.36</v>
      </c>
      <c r="U46">
        <v>4.3</v>
      </c>
      <c r="V46">
        <v>7.48</v>
      </c>
      <c r="W46">
        <v>17.940000000000001</v>
      </c>
      <c r="X46">
        <v>23.55</v>
      </c>
      <c r="Y46">
        <v>3.74</v>
      </c>
      <c r="Z46">
        <v>14.02</v>
      </c>
      <c r="AA46">
        <v>5.61</v>
      </c>
      <c r="AB46">
        <v>3.49</v>
      </c>
      <c r="AC46">
        <v>1</v>
      </c>
      <c r="AD46">
        <v>9</v>
      </c>
      <c r="AE46">
        <v>4</v>
      </c>
      <c r="AF46">
        <v>5</v>
      </c>
      <c r="AG46">
        <v>2</v>
      </c>
      <c r="AH46">
        <v>3</v>
      </c>
      <c r="AI46">
        <v>3</v>
      </c>
      <c r="AJ46">
        <v>4</v>
      </c>
      <c r="AK46">
        <v>5</v>
      </c>
      <c r="AL46">
        <v>2</v>
      </c>
      <c r="AM46">
        <v>2</v>
      </c>
      <c r="AN46">
        <v>2</v>
      </c>
      <c r="AO46">
        <v>4</v>
      </c>
      <c r="AP46">
        <v>4</v>
      </c>
      <c r="AQ46">
        <v>5</v>
      </c>
      <c r="AR46">
        <v>2</v>
      </c>
      <c r="AS46">
        <v>2</v>
      </c>
      <c r="AT46">
        <v>2</v>
      </c>
      <c r="AU46">
        <v>9</v>
      </c>
      <c r="AV46">
        <v>1</v>
      </c>
      <c r="AW46">
        <v>1</v>
      </c>
      <c r="AX46">
        <v>3</v>
      </c>
      <c r="AY46">
        <v>5</v>
      </c>
      <c r="AZ46">
        <v>0.17146135472937901</v>
      </c>
      <c r="BA46">
        <v>0.165707573505393</v>
      </c>
      <c r="BB46">
        <v>0.16570780820327899</v>
      </c>
      <c r="BC46">
        <v>0.16570777552344901</v>
      </c>
      <c r="BD46">
        <v>0.165707758320636</v>
      </c>
      <c r="BE46">
        <v>0.16570772971786399</v>
      </c>
      <c r="BF46">
        <v>1</v>
      </c>
    </row>
    <row r="47" spans="1:58">
      <c r="A47">
        <v>46</v>
      </c>
      <c r="B47" t="s">
        <v>66</v>
      </c>
      <c r="C47" t="s">
        <v>177</v>
      </c>
      <c r="D47">
        <v>1996</v>
      </c>
      <c r="E47" t="s">
        <v>59</v>
      </c>
      <c r="F47" t="s">
        <v>64</v>
      </c>
      <c r="G47">
        <v>1</v>
      </c>
      <c r="H47">
        <v>2</v>
      </c>
      <c r="I47" t="s">
        <v>68</v>
      </c>
      <c r="J47">
        <v>3.67</v>
      </c>
      <c r="K47">
        <v>24.03</v>
      </c>
      <c r="L47">
        <v>48.46</v>
      </c>
      <c r="M47">
        <v>25.33</v>
      </c>
      <c r="N47">
        <v>5.12</v>
      </c>
      <c r="O47">
        <v>74.23</v>
      </c>
      <c r="P47">
        <v>8.64</v>
      </c>
      <c r="Q47">
        <v>2.93</v>
      </c>
      <c r="R47">
        <v>10.1</v>
      </c>
      <c r="S47">
        <v>11.71</v>
      </c>
      <c r="T47">
        <v>22.4</v>
      </c>
      <c r="U47">
        <v>13.03</v>
      </c>
      <c r="V47">
        <v>14.49</v>
      </c>
      <c r="W47">
        <v>31.77</v>
      </c>
      <c r="X47">
        <v>4.83</v>
      </c>
      <c r="Y47">
        <v>21.67</v>
      </c>
      <c r="Z47">
        <v>7.32</v>
      </c>
      <c r="AA47">
        <v>42.31</v>
      </c>
      <c r="AB47">
        <v>1.56</v>
      </c>
      <c r="AC47">
        <v>1</v>
      </c>
      <c r="AD47">
        <v>3</v>
      </c>
      <c r="AE47">
        <v>3</v>
      </c>
      <c r="AF47">
        <v>3</v>
      </c>
      <c r="AG47">
        <v>1</v>
      </c>
      <c r="AH47">
        <v>2</v>
      </c>
      <c r="AI47">
        <v>2</v>
      </c>
      <c r="AJ47">
        <v>2</v>
      </c>
      <c r="AK47">
        <v>3</v>
      </c>
      <c r="AL47">
        <v>2</v>
      </c>
      <c r="AM47">
        <v>2</v>
      </c>
      <c r="AN47">
        <v>2</v>
      </c>
      <c r="AO47">
        <v>3</v>
      </c>
      <c r="AP47">
        <v>2</v>
      </c>
      <c r="AQ47">
        <v>3</v>
      </c>
      <c r="AR47">
        <v>2</v>
      </c>
      <c r="AS47">
        <v>2</v>
      </c>
      <c r="AT47">
        <v>3</v>
      </c>
      <c r="AU47">
        <v>5</v>
      </c>
      <c r="AV47">
        <v>5</v>
      </c>
      <c r="AW47">
        <v>5</v>
      </c>
      <c r="AX47">
        <v>5</v>
      </c>
      <c r="AY47">
        <v>3</v>
      </c>
      <c r="AZ47">
        <v>0.15509853019724101</v>
      </c>
      <c r="BA47">
        <v>0.168980194806263</v>
      </c>
      <c r="BB47">
        <v>0.16898034440530901</v>
      </c>
      <c r="BC47">
        <v>0.16898032359175899</v>
      </c>
      <c r="BD47">
        <v>0.168980312617935</v>
      </c>
      <c r="BE47">
        <v>0.16898029438149301</v>
      </c>
      <c r="BF47">
        <v>3</v>
      </c>
    </row>
    <row r="48" spans="1:58">
      <c r="A48">
        <v>47</v>
      </c>
      <c r="B48" t="s">
        <v>162</v>
      </c>
      <c r="C48" t="s">
        <v>178</v>
      </c>
      <c r="D48">
        <v>1996</v>
      </c>
      <c r="E48" t="s">
        <v>59</v>
      </c>
      <c r="F48" t="s">
        <v>60</v>
      </c>
      <c r="G48">
        <v>2</v>
      </c>
      <c r="H48">
        <v>3</v>
      </c>
      <c r="I48" t="s">
        <v>164</v>
      </c>
      <c r="J48">
        <v>82.28</v>
      </c>
      <c r="K48">
        <v>0.42</v>
      </c>
      <c r="L48">
        <v>30.51</v>
      </c>
      <c r="M48">
        <v>10.59</v>
      </c>
      <c r="N48">
        <v>41.1</v>
      </c>
      <c r="O48">
        <v>27.97</v>
      </c>
      <c r="P48">
        <v>34.75</v>
      </c>
      <c r="Q48">
        <v>4.24</v>
      </c>
      <c r="R48">
        <v>16.53</v>
      </c>
      <c r="S48">
        <v>53.81</v>
      </c>
      <c r="T48">
        <v>6.36</v>
      </c>
      <c r="U48">
        <v>8.0500000000000007</v>
      </c>
      <c r="V48">
        <v>9.32</v>
      </c>
      <c r="W48">
        <v>10.59</v>
      </c>
      <c r="X48">
        <v>9.32</v>
      </c>
      <c r="Y48">
        <v>2.54</v>
      </c>
      <c r="Z48">
        <v>2.97</v>
      </c>
      <c r="AA48">
        <v>1.69</v>
      </c>
      <c r="AB48">
        <v>4.82</v>
      </c>
      <c r="AC48">
        <v>3</v>
      </c>
      <c r="AD48">
        <v>6</v>
      </c>
      <c r="AE48">
        <v>6</v>
      </c>
      <c r="AF48">
        <v>7</v>
      </c>
      <c r="AG48">
        <v>2</v>
      </c>
      <c r="AH48">
        <v>5</v>
      </c>
      <c r="AI48">
        <v>3</v>
      </c>
      <c r="AJ48">
        <v>5</v>
      </c>
      <c r="AK48">
        <v>7</v>
      </c>
      <c r="AL48">
        <v>3</v>
      </c>
      <c r="AM48">
        <v>4</v>
      </c>
      <c r="AN48">
        <v>4</v>
      </c>
      <c r="AO48">
        <v>6</v>
      </c>
      <c r="AP48">
        <v>6</v>
      </c>
      <c r="AQ48">
        <v>6</v>
      </c>
      <c r="AR48">
        <v>3</v>
      </c>
      <c r="AS48">
        <v>3</v>
      </c>
      <c r="AT48">
        <v>4</v>
      </c>
      <c r="AU48">
        <v>6</v>
      </c>
      <c r="AV48">
        <v>2</v>
      </c>
      <c r="AW48">
        <v>2</v>
      </c>
      <c r="AX48">
        <v>1</v>
      </c>
      <c r="AY48">
        <v>6</v>
      </c>
      <c r="AZ48">
        <v>0.114616445967782</v>
      </c>
      <c r="BA48">
        <v>0.177076582827316</v>
      </c>
      <c r="BB48">
        <v>0.17707677598918201</v>
      </c>
      <c r="BC48">
        <v>0.17707674897169601</v>
      </c>
      <c r="BD48">
        <v>0.17707673487534301</v>
      </c>
      <c r="BE48">
        <v>0.17707671136868</v>
      </c>
      <c r="BF48">
        <v>3</v>
      </c>
    </row>
    <row r="49" spans="1:58">
      <c r="A49">
        <v>48</v>
      </c>
      <c r="B49" t="s">
        <v>132</v>
      </c>
      <c r="C49" t="s">
        <v>179</v>
      </c>
      <c r="D49">
        <v>1996</v>
      </c>
      <c r="E49" t="s">
        <v>64</v>
      </c>
      <c r="F49" t="s">
        <v>64</v>
      </c>
      <c r="G49">
        <v>3</v>
      </c>
      <c r="H49">
        <v>1</v>
      </c>
      <c r="I49" t="s">
        <v>134</v>
      </c>
      <c r="J49">
        <v>35.840000000000003</v>
      </c>
      <c r="K49">
        <v>8.2100000000000009</v>
      </c>
      <c r="L49">
        <v>72.88</v>
      </c>
      <c r="M49">
        <v>39.200000000000003</v>
      </c>
      <c r="N49">
        <v>9.84</v>
      </c>
      <c r="O49">
        <v>61.1</v>
      </c>
      <c r="P49">
        <v>7.6</v>
      </c>
      <c r="Q49">
        <v>3.73</v>
      </c>
      <c r="R49">
        <v>20.86</v>
      </c>
      <c r="S49">
        <v>3.13</v>
      </c>
      <c r="T49">
        <v>5.66</v>
      </c>
      <c r="U49">
        <v>16.54</v>
      </c>
      <c r="V49">
        <v>17.14</v>
      </c>
      <c r="W49">
        <v>15.8</v>
      </c>
      <c r="X49">
        <v>1.19</v>
      </c>
      <c r="Y49">
        <v>47.39</v>
      </c>
      <c r="Z49">
        <v>8.64</v>
      </c>
      <c r="AA49">
        <v>19.079999999999998</v>
      </c>
      <c r="AB49">
        <v>2.16</v>
      </c>
      <c r="AC49">
        <v>2</v>
      </c>
      <c r="AD49">
        <v>4</v>
      </c>
      <c r="AE49">
        <v>2</v>
      </c>
      <c r="AF49">
        <v>4</v>
      </c>
      <c r="AG49">
        <v>1</v>
      </c>
      <c r="AH49">
        <v>1</v>
      </c>
      <c r="AI49">
        <v>2</v>
      </c>
      <c r="AJ49">
        <v>3</v>
      </c>
      <c r="AK49">
        <v>4</v>
      </c>
      <c r="AL49">
        <v>2</v>
      </c>
      <c r="AM49">
        <v>3</v>
      </c>
      <c r="AN49">
        <v>3</v>
      </c>
      <c r="AO49">
        <v>2</v>
      </c>
      <c r="AP49">
        <v>1</v>
      </c>
      <c r="AQ49">
        <v>4</v>
      </c>
      <c r="AR49">
        <v>1</v>
      </c>
      <c r="AS49">
        <v>1</v>
      </c>
      <c r="AT49">
        <v>1</v>
      </c>
      <c r="AU49">
        <v>3</v>
      </c>
      <c r="AV49">
        <v>3</v>
      </c>
      <c r="AW49">
        <v>3</v>
      </c>
      <c r="AX49">
        <v>2</v>
      </c>
      <c r="AY49">
        <v>5</v>
      </c>
      <c r="AZ49">
        <v>0.16688611284042401</v>
      </c>
      <c r="BA49">
        <v>0.166622778888977</v>
      </c>
      <c r="BB49">
        <v>0.16662277667755401</v>
      </c>
      <c r="BC49">
        <v>0.166622777010762</v>
      </c>
      <c r="BD49">
        <v>0.16662277715995</v>
      </c>
      <c r="BE49">
        <v>0.166622777422333</v>
      </c>
      <c r="BF49">
        <v>1</v>
      </c>
    </row>
    <row r="50" spans="1:58">
      <c r="A50">
        <v>49</v>
      </c>
      <c r="B50" t="s">
        <v>87</v>
      </c>
      <c r="C50" t="s">
        <v>180</v>
      </c>
      <c r="D50">
        <v>1996</v>
      </c>
      <c r="E50" t="s">
        <v>64</v>
      </c>
      <c r="F50" t="s">
        <v>60</v>
      </c>
      <c r="G50">
        <v>3</v>
      </c>
      <c r="H50">
        <v>2</v>
      </c>
      <c r="I50" t="s">
        <v>89</v>
      </c>
      <c r="J50">
        <v>94.29</v>
      </c>
      <c r="K50">
        <v>6.34</v>
      </c>
      <c r="L50">
        <v>36.47</v>
      </c>
      <c r="M50">
        <v>15.78</v>
      </c>
      <c r="N50">
        <v>10.74</v>
      </c>
      <c r="O50">
        <v>38.06</v>
      </c>
      <c r="P50">
        <v>22.15</v>
      </c>
      <c r="Q50">
        <v>5.57</v>
      </c>
      <c r="R50">
        <v>18.440000000000001</v>
      </c>
      <c r="S50">
        <v>4.91</v>
      </c>
      <c r="T50">
        <v>18.57</v>
      </c>
      <c r="U50">
        <v>25.2</v>
      </c>
      <c r="V50">
        <v>19.760000000000002</v>
      </c>
      <c r="W50">
        <v>21.35</v>
      </c>
      <c r="X50">
        <v>11.54</v>
      </c>
      <c r="Y50">
        <v>7.16</v>
      </c>
      <c r="Z50">
        <v>5.17</v>
      </c>
      <c r="AA50">
        <v>4.1100000000000003</v>
      </c>
      <c r="AB50">
        <v>4.87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3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3</v>
      </c>
      <c r="AY50">
        <v>4</v>
      </c>
      <c r="AZ50">
        <v>0.442576821275104</v>
      </c>
      <c r="BA50">
        <v>0.11148455256166601</v>
      </c>
      <c r="BB50">
        <v>0.111484678027826</v>
      </c>
      <c r="BC50">
        <v>0.11148466064364</v>
      </c>
      <c r="BD50">
        <v>0.11148465140329999</v>
      </c>
      <c r="BE50">
        <v>0.111484636088464</v>
      </c>
      <c r="BF50">
        <v>1</v>
      </c>
    </row>
    <row r="51" spans="1:58">
      <c r="A51">
        <v>50</v>
      </c>
      <c r="B51" t="s">
        <v>57</v>
      </c>
      <c r="C51" t="s">
        <v>181</v>
      </c>
      <c r="D51">
        <v>1996</v>
      </c>
      <c r="E51" t="s">
        <v>59</v>
      </c>
      <c r="F51" t="s">
        <v>60</v>
      </c>
      <c r="G51">
        <v>2</v>
      </c>
      <c r="H51">
        <v>1</v>
      </c>
      <c r="I51" t="s">
        <v>61</v>
      </c>
      <c r="J51">
        <v>79.28</v>
      </c>
      <c r="K51">
        <v>7.09</v>
      </c>
      <c r="L51">
        <v>39.22</v>
      </c>
      <c r="M51">
        <v>7.77</v>
      </c>
      <c r="N51">
        <v>4.79</v>
      </c>
      <c r="O51">
        <v>48.08</v>
      </c>
      <c r="P51">
        <v>22.44</v>
      </c>
      <c r="Q51">
        <v>13.8</v>
      </c>
      <c r="R51">
        <v>13.36</v>
      </c>
      <c r="S51">
        <v>0.87</v>
      </c>
      <c r="T51">
        <v>2.4</v>
      </c>
      <c r="U51">
        <v>51.63</v>
      </c>
      <c r="V51">
        <v>15.11</v>
      </c>
      <c r="W51">
        <v>13.65</v>
      </c>
      <c r="X51">
        <v>0.44</v>
      </c>
      <c r="Y51">
        <v>7.92</v>
      </c>
      <c r="Z51">
        <v>4.28</v>
      </c>
      <c r="AA51">
        <v>19.39</v>
      </c>
      <c r="AB51">
        <v>2.2200000000000002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3</v>
      </c>
      <c r="AY51">
        <v>4</v>
      </c>
      <c r="AZ51">
        <v>0.38817848867694799</v>
      </c>
      <c r="BA51">
        <v>0.12236434225239901</v>
      </c>
      <c r="BB51">
        <v>0.12236428184904601</v>
      </c>
      <c r="BC51">
        <v>0.122364290393058</v>
      </c>
      <c r="BD51">
        <v>0.122364294752338</v>
      </c>
      <c r="BE51">
        <v>0.122364302076212</v>
      </c>
      <c r="BF51">
        <v>1</v>
      </c>
    </row>
    <row r="52" spans="1:58">
      <c r="A52">
        <v>51</v>
      </c>
      <c r="B52" t="s">
        <v>69</v>
      </c>
      <c r="C52" t="s">
        <v>182</v>
      </c>
      <c r="D52">
        <v>1996</v>
      </c>
      <c r="E52" t="s">
        <v>59</v>
      </c>
      <c r="F52" t="s">
        <v>64</v>
      </c>
      <c r="G52">
        <v>3</v>
      </c>
      <c r="H52">
        <v>1</v>
      </c>
      <c r="I52" t="s">
        <v>71</v>
      </c>
      <c r="J52">
        <v>36.590000000000003</v>
      </c>
      <c r="K52">
        <v>6.52</v>
      </c>
      <c r="L52">
        <v>79.87</v>
      </c>
      <c r="M52">
        <v>42.47</v>
      </c>
      <c r="N52">
        <v>5.71</v>
      </c>
      <c r="O52">
        <v>49.13</v>
      </c>
      <c r="P52">
        <v>7.13</v>
      </c>
      <c r="Q52">
        <v>5.07</v>
      </c>
      <c r="R52">
        <v>31.54</v>
      </c>
      <c r="S52">
        <v>2.38</v>
      </c>
      <c r="T52">
        <v>2.54</v>
      </c>
      <c r="U52">
        <v>19.18</v>
      </c>
      <c r="V52">
        <v>19.809999999999999</v>
      </c>
      <c r="W52">
        <v>22.35</v>
      </c>
      <c r="X52">
        <v>0.32</v>
      </c>
      <c r="Y52">
        <v>41.52</v>
      </c>
      <c r="Z52">
        <v>3.8</v>
      </c>
      <c r="AA52">
        <v>29</v>
      </c>
      <c r="AB52">
        <v>1.36</v>
      </c>
      <c r="AC52">
        <v>2</v>
      </c>
      <c r="AD52">
        <v>4</v>
      </c>
      <c r="AE52">
        <v>2</v>
      </c>
      <c r="AF52">
        <v>4</v>
      </c>
      <c r="AG52">
        <v>1</v>
      </c>
      <c r="AH52">
        <v>1</v>
      </c>
      <c r="AI52">
        <v>2</v>
      </c>
      <c r="AJ52">
        <v>3</v>
      </c>
      <c r="AK52">
        <v>4</v>
      </c>
      <c r="AL52">
        <v>2</v>
      </c>
      <c r="AM52">
        <v>3</v>
      </c>
      <c r="AN52">
        <v>3</v>
      </c>
      <c r="AO52">
        <v>2</v>
      </c>
      <c r="AP52">
        <v>1</v>
      </c>
      <c r="AQ52">
        <v>4</v>
      </c>
      <c r="AR52">
        <v>1</v>
      </c>
      <c r="AS52">
        <v>1</v>
      </c>
      <c r="AT52">
        <v>1</v>
      </c>
      <c r="AU52">
        <v>3</v>
      </c>
      <c r="AV52">
        <v>3</v>
      </c>
      <c r="AW52">
        <v>3</v>
      </c>
      <c r="AX52">
        <v>2</v>
      </c>
      <c r="AY52">
        <v>4</v>
      </c>
      <c r="AZ52">
        <v>0.14970789872110901</v>
      </c>
      <c r="BA52">
        <v>0.17005843607673499</v>
      </c>
      <c r="BB52">
        <v>0.170058412207064</v>
      </c>
      <c r="BC52">
        <v>0.17005841552758</v>
      </c>
      <c r="BD52">
        <v>0.170058417278799</v>
      </c>
      <c r="BE52">
        <v>0.17005842018871301</v>
      </c>
      <c r="BF52">
        <v>2</v>
      </c>
    </row>
    <row r="53" spans="1:58">
      <c r="A53">
        <v>52</v>
      </c>
      <c r="B53" t="s">
        <v>156</v>
      </c>
      <c r="C53" t="s">
        <v>183</v>
      </c>
      <c r="D53">
        <v>1996</v>
      </c>
      <c r="E53" t="s">
        <v>64</v>
      </c>
      <c r="F53" t="s">
        <v>64</v>
      </c>
      <c r="G53">
        <v>3</v>
      </c>
      <c r="H53">
        <v>3</v>
      </c>
      <c r="I53" t="s">
        <v>158</v>
      </c>
      <c r="J53">
        <v>38.67</v>
      </c>
      <c r="K53">
        <v>4</v>
      </c>
      <c r="L53">
        <v>32.64</v>
      </c>
      <c r="M53">
        <v>43.06</v>
      </c>
      <c r="N53">
        <v>29.17</v>
      </c>
      <c r="O53">
        <v>30.9</v>
      </c>
      <c r="P53">
        <v>35.76</v>
      </c>
      <c r="Q53">
        <v>4.8600000000000003</v>
      </c>
      <c r="R53">
        <v>22.22</v>
      </c>
      <c r="S53">
        <v>63.89</v>
      </c>
      <c r="T53">
        <v>13.19</v>
      </c>
      <c r="U53">
        <v>2.08</v>
      </c>
      <c r="V53">
        <v>5.56</v>
      </c>
      <c r="W53">
        <v>7.64</v>
      </c>
      <c r="X53">
        <v>12.15</v>
      </c>
      <c r="Y53">
        <v>4.17</v>
      </c>
      <c r="Z53">
        <v>4.17</v>
      </c>
      <c r="AA53">
        <v>0.35</v>
      </c>
      <c r="AB53">
        <v>6.15</v>
      </c>
      <c r="AC53">
        <v>3</v>
      </c>
      <c r="AD53">
        <v>6</v>
      </c>
      <c r="AE53">
        <v>6</v>
      </c>
      <c r="AF53">
        <v>7</v>
      </c>
      <c r="AG53">
        <v>2</v>
      </c>
      <c r="AH53">
        <v>5</v>
      </c>
      <c r="AI53">
        <v>3</v>
      </c>
      <c r="AJ53">
        <v>6</v>
      </c>
      <c r="AK53">
        <v>8</v>
      </c>
      <c r="AL53">
        <v>3</v>
      </c>
      <c r="AM53">
        <v>4</v>
      </c>
      <c r="AN53">
        <v>4</v>
      </c>
      <c r="AO53">
        <v>6</v>
      </c>
      <c r="AP53">
        <v>7</v>
      </c>
      <c r="AQ53">
        <v>7</v>
      </c>
      <c r="AR53">
        <v>3</v>
      </c>
      <c r="AS53">
        <v>3</v>
      </c>
      <c r="AT53">
        <v>4</v>
      </c>
      <c r="AU53">
        <v>8</v>
      </c>
      <c r="AV53">
        <v>3</v>
      </c>
      <c r="AW53">
        <v>3</v>
      </c>
      <c r="AX53">
        <v>2</v>
      </c>
      <c r="AY53">
        <v>6</v>
      </c>
      <c r="AZ53">
        <v>0.11319202125910301</v>
      </c>
      <c r="BA53">
        <v>0.177361408753198</v>
      </c>
      <c r="BB53">
        <v>0.17736169097299001</v>
      </c>
      <c r="BC53">
        <v>0.177361651530381</v>
      </c>
      <c r="BD53">
        <v>0.17736163091881499</v>
      </c>
      <c r="BE53">
        <v>0.17736159656551201</v>
      </c>
      <c r="BF53">
        <v>3</v>
      </c>
    </row>
    <row r="54" spans="1:58">
      <c r="A54">
        <v>53</v>
      </c>
      <c r="B54" t="s">
        <v>126</v>
      </c>
      <c r="C54" t="s">
        <v>184</v>
      </c>
      <c r="D54">
        <v>1996</v>
      </c>
      <c r="E54" t="s">
        <v>64</v>
      </c>
      <c r="F54" t="s">
        <v>64</v>
      </c>
      <c r="G54">
        <v>3</v>
      </c>
      <c r="H54">
        <v>2</v>
      </c>
      <c r="I54" t="s">
        <v>128</v>
      </c>
      <c r="J54">
        <v>37.840000000000003</v>
      </c>
      <c r="K54">
        <v>8.2200000000000006</v>
      </c>
      <c r="L54">
        <v>48.51</v>
      </c>
      <c r="M54">
        <v>35.450000000000003</v>
      </c>
      <c r="N54">
        <v>9.89</v>
      </c>
      <c r="O54">
        <v>45.71</v>
      </c>
      <c r="P54">
        <v>19.399999999999999</v>
      </c>
      <c r="Q54">
        <v>3.92</v>
      </c>
      <c r="R54">
        <v>20.9</v>
      </c>
      <c r="S54">
        <v>12.69</v>
      </c>
      <c r="T54">
        <v>26.87</v>
      </c>
      <c r="U54">
        <v>11.38</v>
      </c>
      <c r="V54">
        <v>15.49</v>
      </c>
      <c r="W54">
        <v>20.149999999999999</v>
      </c>
      <c r="X54">
        <v>5.41</v>
      </c>
      <c r="Y54">
        <v>17.54</v>
      </c>
      <c r="Z54">
        <v>7.09</v>
      </c>
      <c r="AA54">
        <v>8.4</v>
      </c>
      <c r="AB54">
        <v>3.12</v>
      </c>
      <c r="AC54">
        <v>1</v>
      </c>
      <c r="AD54">
        <v>2</v>
      </c>
      <c r="AE54">
        <v>2</v>
      </c>
      <c r="AF54">
        <v>2</v>
      </c>
      <c r="AG54">
        <v>1</v>
      </c>
      <c r="AH54">
        <v>1</v>
      </c>
      <c r="AI54">
        <v>1</v>
      </c>
      <c r="AJ54">
        <v>1</v>
      </c>
      <c r="AK54">
        <v>2</v>
      </c>
      <c r="AL54">
        <v>2</v>
      </c>
      <c r="AM54">
        <v>2</v>
      </c>
      <c r="AN54">
        <v>2</v>
      </c>
      <c r="AO54">
        <v>2</v>
      </c>
      <c r="AP54">
        <v>1</v>
      </c>
      <c r="AQ54">
        <v>2</v>
      </c>
      <c r="AR54">
        <v>1</v>
      </c>
      <c r="AS54">
        <v>1</v>
      </c>
      <c r="AT54">
        <v>1</v>
      </c>
      <c r="AU54">
        <v>1</v>
      </c>
      <c r="AV54">
        <v>3</v>
      </c>
      <c r="AW54">
        <v>3</v>
      </c>
      <c r="AX54">
        <v>2</v>
      </c>
      <c r="AY54">
        <v>4</v>
      </c>
      <c r="AZ54">
        <v>0.23285318478125</v>
      </c>
      <c r="BA54">
        <v>0.15342926682080801</v>
      </c>
      <c r="BB54">
        <v>0.15342941198645799</v>
      </c>
      <c r="BC54">
        <v>0.15342939181080201</v>
      </c>
      <c r="BD54">
        <v>0.153429381151336</v>
      </c>
      <c r="BE54">
        <v>0.15342936344934699</v>
      </c>
      <c r="BF54">
        <v>1</v>
      </c>
    </row>
    <row r="55" spans="1:58">
      <c r="A55">
        <v>54</v>
      </c>
      <c r="B55" t="s">
        <v>99</v>
      </c>
      <c r="C55" t="s">
        <v>185</v>
      </c>
      <c r="D55">
        <v>1996</v>
      </c>
      <c r="E55" t="s">
        <v>59</v>
      </c>
      <c r="F55" t="s">
        <v>64</v>
      </c>
      <c r="G55">
        <v>3</v>
      </c>
      <c r="H55">
        <v>3</v>
      </c>
      <c r="I55" t="s">
        <v>101</v>
      </c>
      <c r="J55">
        <v>28.18</v>
      </c>
      <c r="K55">
        <v>3.64</v>
      </c>
      <c r="L55">
        <v>37.74</v>
      </c>
      <c r="M55">
        <v>52.83</v>
      </c>
      <c r="N55">
        <v>23.58</v>
      </c>
      <c r="O55">
        <v>15.09</v>
      </c>
      <c r="P55">
        <v>50</v>
      </c>
      <c r="Q55">
        <v>3.77</v>
      </c>
      <c r="R55">
        <v>18.87</v>
      </c>
      <c r="S55">
        <v>74.53</v>
      </c>
      <c r="T55">
        <v>9.43</v>
      </c>
      <c r="U55">
        <v>0.94</v>
      </c>
      <c r="V55">
        <v>3.77</v>
      </c>
      <c r="W55">
        <v>10.38</v>
      </c>
      <c r="X55">
        <v>4.72</v>
      </c>
      <c r="Y55">
        <v>1.89</v>
      </c>
      <c r="Z55">
        <v>6.6</v>
      </c>
      <c r="AA55">
        <v>2.83</v>
      </c>
      <c r="AB55">
        <v>4.37</v>
      </c>
      <c r="AC55">
        <v>3</v>
      </c>
      <c r="AD55">
        <v>6</v>
      </c>
      <c r="AE55">
        <v>7</v>
      </c>
      <c r="AF55">
        <v>8</v>
      </c>
      <c r="AG55">
        <v>2</v>
      </c>
      <c r="AH55">
        <v>6</v>
      </c>
      <c r="AI55">
        <v>3</v>
      </c>
      <c r="AJ55">
        <v>6</v>
      </c>
      <c r="AK55">
        <v>8</v>
      </c>
      <c r="AL55">
        <v>3</v>
      </c>
      <c r="AM55">
        <v>4</v>
      </c>
      <c r="AN55">
        <v>4</v>
      </c>
      <c r="AO55">
        <v>7</v>
      </c>
      <c r="AP55">
        <v>7</v>
      </c>
      <c r="AQ55">
        <v>7</v>
      </c>
      <c r="AR55">
        <v>3</v>
      </c>
      <c r="AS55">
        <v>3</v>
      </c>
      <c r="AT55">
        <v>1</v>
      </c>
      <c r="AU55">
        <v>3</v>
      </c>
      <c r="AV55">
        <v>3</v>
      </c>
      <c r="AW55">
        <v>3</v>
      </c>
      <c r="AX55">
        <v>2</v>
      </c>
      <c r="AY55">
        <v>6</v>
      </c>
      <c r="AZ55">
        <v>0.122441480498478</v>
      </c>
      <c r="BA55">
        <v>0.17551158660736699</v>
      </c>
      <c r="BB55">
        <v>0.175511763635047</v>
      </c>
      <c r="BC55">
        <v>0.175511738884532</v>
      </c>
      <c r="BD55">
        <v>0.17551172596034501</v>
      </c>
      <c r="BE55">
        <v>0.175511704414231</v>
      </c>
      <c r="BF55">
        <v>3</v>
      </c>
    </row>
    <row r="56" spans="1:58">
      <c r="A56">
        <v>55</v>
      </c>
      <c r="B56" t="s">
        <v>108</v>
      </c>
      <c r="C56" t="s">
        <v>186</v>
      </c>
      <c r="D56">
        <v>1996</v>
      </c>
      <c r="E56" t="s">
        <v>64</v>
      </c>
      <c r="F56" t="s">
        <v>64</v>
      </c>
      <c r="G56">
        <v>1</v>
      </c>
      <c r="H56">
        <v>1</v>
      </c>
      <c r="I56" t="s">
        <v>110</v>
      </c>
      <c r="J56">
        <v>2.92</v>
      </c>
      <c r="K56">
        <v>27.01</v>
      </c>
      <c r="L56">
        <v>59</v>
      </c>
      <c r="M56">
        <v>30</v>
      </c>
      <c r="N56">
        <v>9</v>
      </c>
      <c r="O56">
        <v>85</v>
      </c>
      <c r="P56">
        <v>3</v>
      </c>
      <c r="Q56">
        <v>2</v>
      </c>
      <c r="R56">
        <v>6</v>
      </c>
      <c r="S56">
        <v>5</v>
      </c>
      <c r="T56">
        <v>6</v>
      </c>
      <c r="U56">
        <v>20</v>
      </c>
      <c r="V56">
        <v>24</v>
      </c>
      <c r="W56">
        <v>15</v>
      </c>
      <c r="X56">
        <v>3</v>
      </c>
      <c r="Y56">
        <v>44</v>
      </c>
      <c r="Z56">
        <v>10</v>
      </c>
      <c r="AA56">
        <v>65</v>
      </c>
      <c r="AB56">
        <v>1.86</v>
      </c>
      <c r="AC56">
        <v>2</v>
      </c>
      <c r="AD56">
        <v>4</v>
      </c>
      <c r="AE56">
        <v>5</v>
      </c>
      <c r="AF56">
        <v>6</v>
      </c>
      <c r="AG56">
        <v>3</v>
      </c>
      <c r="AH56">
        <v>4</v>
      </c>
      <c r="AI56">
        <v>2</v>
      </c>
      <c r="AJ56">
        <v>3</v>
      </c>
      <c r="AK56">
        <v>6</v>
      </c>
      <c r="AL56">
        <v>2</v>
      </c>
      <c r="AM56">
        <v>3</v>
      </c>
      <c r="AN56">
        <v>3</v>
      </c>
      <c r="AO56">
        <v>5</v>
      </c>
      <c r="AP56">
        <v>5</v>
      </c>
      <c r="AQ56">
        <v>4</v>
      </c>
      <c r="AR56">
        <v>4</v>
      </c>
      <c r="AS56">
        <v>4</v>
      </c>
      <c r="AT56">
        <v>3</v>
      </c>
      <c r="AU56">
        <v>5</v>
      </c>
      <c r="AV56">
        <v>5</v>
      </c>
      <c r="AW56">
        <v>5</v>
      </c>
      <c r="AX56">
        <v>5</v>
      </c>
      <c r="AY56">
        <v>3</v>
      </c>
      <c r="AZ56">
        <v>0.114364696491876</v>
      </c>
      <c r="BA56">
        <v>0.17712702558940499</v>
      </c>
      <c r="BB56">
        <v>0.17712707858652299</v>
      </c>
      <c r="BC56">
        <v>0.177127071170919</v>
      </c>
      <c r="BD56">
        <v>0.17712706730491701</v>
      </c>
      <c r="BE56">
        <v>0.17712706085635899</v>
      </c>
      <c r="BF56">
        <v>3</v>
      </c>
    </row>
    <row r="57" spans="1:58">
      <c r="A57">
        <v>56</v>
      </c>
      <c r="B57" t="s">
        <v>93</v>
      </c>
      <c r="C57" t="s">
        <v>187</v>
      </c>
      <c r="D57">
        <v>1996</v>
      </c>
      <c r="E57" t="s">
        <v>59</v>
      </c>
      <c r="F57" t="s">
        <v>64</v>
      </c>
      <c r="G57">
        <v>1</v>
      </c>
      <c r="H57">
        <v>3</v>
      </c>
      <c r="I57" t="s">
        <v>95</v>
      </c>
      <c r="J57">
        <v>2.93</v>
      </c>
      <c r="K57">
        <v>15.12</v>
      </c>
      <c r="L57">
        <v>27.01</v>
      </c>
      <c r="M57">
        <v>54.6</v>
      </c>
      <c r="N57">
        <v>14.94</v>
      </c>
      <c r="O57">
        <v>40.229999999999997</v>
      </c>
      <c r="P57">
        <v>43.68</v>
      </c>
      <c r="Q57">
        <v>1.1499999999999999</v>
      </c>
      <c r="R57">
        <v>12.64</v>
      </c>
      <c r="S57">
        <v>63.22</v>
      </c>
      <c r="T57">
        <v>17.82</v>
      </c>
      <c r="U57">
        <v>1.1499999999999999</v>
      </c>
      <c r="V57">
        <v>4.5999999999999996</v>
      </c>
      <c r="W57">
        <v>12.64</v>
      </c>
      <c r="X57">
        <v>13.79</v>
      </c>
      <c r="Y57">
        <v>2.2999999999999998</v>
      </c>
      <c r="Z57">
        <v>7.47</v>
      </c>
      <c r="AA57">
        <v>10.92</v>
      </c>
      <c r="AB57">
        <v>3.04</v>
      </c>
      <c r="AC57">
        <v>4</v>
      </c>
      <c r="AD57">
        <v>7</v>
      </c>
      <c r="AE57">
        <v>7</v>
      </c>
      <c r="AF57">
        <v>8</v>
      </c>
      <c r="AG57">
        <v>2</v>
      </c>
      <c r="AH57">
        <v>6</v>
      </c>
      <c r="AI57">
        <v>3</v>
      </c>
      <c r="AJ57">
        <v>6</v>
      </c>
      <c r="AK57">
        <v>8</v>
      </c>
      <c r="AL57">
        <v>2</v>
      </c>
      <c r="AM57">
        <v>2</v>
      </c>
      <c r="AN57">
        <v>2</v>
      </c>
      <c r="AO57">
        <v>7</v>
      </c>
      <c r="AP57">
        <v>4</v>
      </c>
      <c r="AQ57">
        <v>7</v>
      </c>
      <c r="AR57">
        <v>2</v>
      </c>
      <c r="AS57">
        <v>2</v>
      </c>
      <c r="AT57">
        <v>5</v>
      </c>
      <c r="AU57">
        <v>7</v>
      </c>
      <c r="AV57">
        <v>6</v>
      </c>
      <c r="AW57">
        <v>6</v>
      </c>
      <c r="AX57">
        <v>6</v>
      </c>
      <c r="AY57">
        <v>5</v>
      </c>
      <c r="AZ57">
        <v>0.144025043183648</v>
      </c>
      <c r="BA57">
        <v>0.171194809301394</v>
      </c>
      <c r="BB57">
        <v>0.171195084035908</v>
      </c>
      <c r="BC57">
        <v>0.171195045717593</v>
      </c>
      <c r="BD57">
        <v>0.17119502561279201</v>
      </c>
      <c r="BE57">
        <v>0.17119499214866499</v>
      </c>
      <c r="BF57">
        <v>3</v>
      </c>
    </row>
    <row r="58" spans="1:58">
      <c r="A58">
        <v>57</v>
      </c>
      <c r="B58" t="s">
        <v>144</v>
      </c>
      <c r="C58" t="s">
        <v>188</v>
      </c>
      <c r="D58">
        <v>1996</v>
      </c>
      <c r="E58" t="s">
        <v>59</v>
      </c>
      <c r="F58" t="s">
        <v>60</v>
      </c>
      <c r="G58">
        <v>1</v>
      </c>
      <c r="H58">
        <v>1</v>
      </c>
      <c r="I58" t="s">
        <v>146</v>
      </c>
      <c r="J58">
        <v>33.590000000000003</v>
      </c>
      <c r="K58">
        <v>9.57</v>
      </c>
      <c r="L58">
        <v>39.74</v>
      </c>
      <c r="M58">
        <v>7.78</v>
      </c>
      <c r="N58">
        <v>2.16</v>
      </c>
      <c r="O58">
        <v>67.819999999999993</v>
      </c>
      <c r="P58">
        <v>12.1</v>
      </c>
      <c r="Q58">
        <v>10.58</v>
      </c>
      <c r="R58">
        <v>8.42</v>
      </c>
      <c r="S58">
        <v>0.65</v>
      </c>
      <c r="T58">
        <v>1.94</v>
      </c>
      <c r="U58">
        <v>50.97</v>
      </c>
      <c r="V58">
        <v>18.14</v>
      </c>
      <c r="W58">
        <v>15.33</v>
      </c>
      <c r="X58">
        <v>0.43</v>
      </c>
      <c r="Y58">
        <v>5.83</v>
      </c>
      <c r="Z58">
        <v>7.78</v>
      </c>
      <c r="AA58">
        <v>47.08</v>
      </c>
      <c r="AB58">
        <v>1.54</v>
      </c>
      <c r="AC58">
        <v>1</v>
      </c>
      <c r="AD58">
        <v>1</v>
      </c>
      <c r="AE58">
        <v>8</v>
      </c>
      <c r="AF58">
        <v>9</v>
      </c>
      <c r="AG58">
        <v>1</v>
      </c>
      <c r="AH58">
        <v>1</v>
      </c>
      <c r="AI58">
        <v>1</v>
      </c>
      <c r="AJ58">
        <v>1</v>
      </c>
      <c r="AK58">
        <v>9</v>
      </c>
      <c r="AL58">
        <v>1</v>
      </c>
      <c r="AM58">
        <v>1</v>
      </c>
      <c r="AN58">
        <v>5</v>
      </c>
      <c r="AO58">
        <v>8</v>
      </c>
      <c r="AP58">
        <v>2</v>
      </c>
      <c r="AQ58">
        <v>8</v>
      </c>
      <c r="AR58">
        <v>1</v>
      </c>
      <c r="AS58">
        <v>1</v>
      </c>
      <c r="AT58">
        <v>3</v>
      </c>
      <c r="AU58">
        <v>5</v>
      </c>
      <c r="AV58">
        <v>5</v>
      </c>
      <c r="AW58">
        <v>5</v>
      </c>
      <c r="AX58">
        <v>5</v>
      </c>
      <c r="AY58">
        <v>2</v>
      </c>
      <c r="AZ58">
        <v>0.15552039482359001</v>
      </c>
      <c r="BA58">
        <v>0.168896132168216</v>
      </c>
      <c r="BB58">
        <v>0.168895813548091</v>
      </c>
      <c r="BC58">
        <v>0.168895858020323</v>
      </c>
      <c r="BD58">
        <v>0.16889588131973601</v>
      </c>
      <c r="BE58">
        <v>0.16889592012004401</v>
      </c>
      <c r="BF58">
        <v>2</v>
      </c>
    </row>
    <row r="59" spans="1:58">
      <c r="A59">
        <v>58</v>
      </c>
      <c r="B59" t="s">
        <v>123</v>
      </c>
      <c r="C59" t="s">
        <v>189</v>
      </c>
      <c r="D59">
        <v>1996</v>
      </c>
      <c r="E59" t="s">
        <v>64</v>
      </c>
      <c r="F59" t="s">
        <v>60</v>
      </c>
      <c r="G59">
        <v>3</v>
      </c>
      <c r="H59">
        <v>3</v>
      </c>
      <c r="I59" t="s">
        <v>125</v>
      </c>
      <c r="J59">
        <v>94.64</v>
      </c>
      <c r="K59">
        <v>0.89</v>
      </c>
      <c r="L59">
        <v>34.53</v>
      </c>
      <c r="M59">
        <v>21.92</v>
      </c>
      <c r="N59">
        <v>33.93</v>
      </c>
      <c r="O59">
        <v>29.43</v>
      </c>
      <c r="P59">
        <v>25.23</v>
      </c>
      <c r="Q59">
        <v>4.8</v>
      </c>
      <c r="R59">
        <v>22.52</v>
      </c>
      <c r="S59">
        <v>49.25</v>
      </c>
      <c r="T59">
        <v>5.71</v>
      </c>
      <c r="U59">
        <v>4.8</v>
      </c>
      <c r="V59">
        <v>9.31</v>
      </c>
      <c r="W59">
        <v>13.51</v>
      </c>
      <c r="X59">
        <v>24.02</v>
      </c>
      <c r="Y59">
        <v>2.7</v>
      </c>
      <c r="Z59">
        <v>4.2</v>
      </c>
      <c r="AA59">
        <v>0.9</v>
      </c>
      <c r="AB59">
        <v>9.51</v>
      </c>
      <c r="AC59">
        <v>3</v>
      </c>
      <c r="AD59">
        <v>6</v>
      </c>
      <c r="AE59">
        <v>6</v>
      </c>
      <c r="AF59">
        <v>7</v>
      </c>
      <c r="AG59">
        <v>2</v>
      </c>
      <c r="AH59">
        <v>5</v>
      </c>
      <c r="AI59">
        <v>3</v>
      </c>
      <c r="AJ59">
        <v>5</v>
      </c>
      <c r="AK59">
        <v>7</v>
      </c>
      <c r="AL59">
        <v>3</v>
      </c>
      <c r="AM59">
        <v>4</v>
      </c>
      <c r="AN59">
        <v>4</v>
      </c>
      <c r="AO59">
        <v>6</v>
      </c>
      <c r="AP59">
        <v>6</v>
      </c>
      <c r="AQ59">
        <v>6</v>
      </c>
      <c r="AR59">
        <v>3</v>
      </c>
      <c r="AS59">
        <v>3</v>
      </c>
      <c r="AT59">
        <v>4</v>
      </c>
      <c r="AU59">
        <v>8</v>
      </c>
      <c r="AV59">
        <v>2</v>
      </c>
      <c r="AW59">
        <v>2</v>
      </c>
      <c r="AX59">
        <v>1</v>
      </c>
      <c r="AY59">
        <v>6</v>
      </c>
      <c r="AZ59">
        <v>0.103128890610551</v>
      </c>
      <c r="BA59">
        <v>0.179374036310434</v>
      </c>
      <c r="BB59">
        <v>0.179374316389764</v>
      </c>
      <c r="BC59">
        <v>0.17937427721896601</v>
      </c>
      <c r="BD59">
        <v>0.179374256777698</v>
      </c>
      <c r="BE59">
        <v>0.17937422269258799</v>
      </c>
      <c r="BF59">
        <v>3</v>
      </c>
    </row>
    <row r="60" spans="1:58">
      <c r="A60">
        <v>59</v>
      </c>
      <c r="B60" t="s">
        <v>105</v>
      </c>
      <c r="C60" t="s">
        <v>190</v>
      </c>
      <c r="D60">
        <v>1996</v>
      </c>
      <c r="E60" t="s">
        <v>64</v>
      </c>
      <c r="F60" t="s">
        <v>60</v>
      </c>
      <c r="G60">
        <v>1</v>
      </c>
      <c r="H60">
        <v>2</v>
      </c>
      <c r="I60" t="s">
        <v>107</v>
      </c>
      <c r="J60">
        <v>21.8</v>
      </c>
      <c r="K60">
        <v>14.58</v>
      </c>
      <c r="L60">
        <v>28.48</v>
      </c>
      <c r="M60">
        <v>10.37</v>
      </c>
      <c r="N60">
        <v>6.88</v>
      </c>
      <c r="O60">
        <v>77.790000000000006</v>
      </c>
      <c r="P60">
        <v>6.36</v>
      </c>
      <c r="Q60">
        <v>6.18</v>
      </c>
      <c r="R60">
        <v>6.88</v>
      </c>
      <c r="S60">
        <v>3.48</v>
      </c>
      <c r="T60">
        <v>18.73</v>
      </c>
      <c r="U60">
        <v>43.21</v>
      </c>
      <c r="V60">
        <v>25.7</v>
      </c>
      <c r="W60">
        <v>27.18</v>
      </c>
      <c r="X60">
        <v>6.62</v>
      </c>
      <c r="Y60">
        <v>7.32</v>
      </c>
      <c r="Z60">
        <v>7.32</v>
      </c>
      <c r="AA60">
        <v>18.82</v>
      </c>
      <c r="AB60">
        <v>2.65</v>
      </c>
      <c r="AC60">
        <v>1</v>
      </c>
      <c r="AD60">
        <v>1</v>
      </c>
      <c r="AE60">
        <v>8</v>
      </c>
      <c r="AF60">
        <v>9</v>
      </c>
      <c r="AG60">
        <v>1</v>
      </c>
      <c r="AH60">
        <v>1</v>
      </c>
      <c r="AI60">
        <v>1</v>
      </c>
      <c r="AJ60">
        <v>1</v>
      </c>
      <c r="AK60">
        <v>9</v>
      </c>
      <c r="AL60">
        <v>1</v>
      </c>
      <c r="AM60">
        <v>1</v>
      </c>
      <c r="AN60">
        <v>5</v>
      </c>
      <c r="AO60">
        <v>8</v>
      </c>
      <c r="AP60">
        <v>2</v>
      </c>
      <c r="AQ60">
        <v>8</v>
      </c>
      <c r="AR60">
        <v>1</v>
      </c>
      <c r="AS60">
        <v>1</v>
      </c>
      <c r="AT60">
        <v>2</v>
      </c>
      <c r="AU60">
        <v>2</v>
      </c>
      <c r="AV60">
        <v>1</v>
      </c>
      <c r="AW60">
        <v>1</v>
      </c>
      <c r="AX60">
        <v>3</v>
      </c>
      <c r="AY60">
        <v>2</v>
      </c>
      <c r="AZ60">
        <v>0.26792242452999299</v>
      </c>
      <c r="BA60">
        <v>0.1464154153352</v>
      </c>
      <c r="BB60">
        <v>0.14641556580766499</v>
      </c>
      <c r="BC60">
        <v>0.14641554494817</v>
      </c>
      <c r="BD60">
        <v>0.14641553387159301</v>
      </c>
      <c r="BE60">
        <v>0.146415515507378</v>
      </c>
      <c r="BF60">
        <v>1</v>
      </c>
    </row>
    <row r="61" spans="1:58">
      <c r="A61">
        <v>60</v>
      </c>
      <c r="B61" t="s">
        <v>81</v>
      </c>
      <c r="C61" t="s">
        <v>191</v>
      </c>
      <c r="D61">
        <v>1996</v>
      </c>
      <c r="E61" t="s">
        <v>64</v>
      </c>
      <c r="F61" t="s">
        <v>64</v>
      </c>
      <c r="G61">
        <v>2</v>
      </c>
      <c r="H61">
        <v>1</v>
      </c>
      <c r="I61" t="s">
        <v>83</v>
      </c>
      <c r="J61">
        <v>20.059999999999999</v>
      </c>
      <c r="K61">
        <v>14.35</v>
      </c>
      <c r="L61">
        <v>60.36</v>
      </c>
      <c r="M61">
        <v>26.49</v>
      </c>
      <c r="N61">
        <v>9.5500000000000007</v>
      </c>
      <c r="O61">
        <v>69.55</v>
      </c>
      <c r="P61">
        <v>7.39</v>
      </c>
      <c r="Q61">
        <v>3.42</v>
      </c>
      <c r="R61">
        <v>14.77</v>
      </c>
      <c r="S61">
        <v>2.7</v>
      </c>
      <c r="T61">
        <v>5.23</v>
      </c>
      <c r="U61">
        <v>19.28</v>
      </c>
      <c r="V61">
        <v>20</v>
      </c>
      <c r="W61">
        <v>15.32</v>
      </c>
      <c r="X61">
        <v>1.08</v>
      </c>
      <c r="Y61">
        <v>45.41</v>
      </c>
      <c r="Z61">
        <v>15.32</v>
      </c>
      <c r="AA61">
        <v>33.15</v>
      </c>
      <c r="AB61">
        <v>2.2200000000000002</v>
      </c>
      <c r="AC61">
        <v>2</v>
      </c>
      <c r="AD61">
        <v>4</v>
      </c>
      <c r="AE61">
        <v>5</v>
      </c>
      <c r="AF61">
        <v>6</v>
      </c>
      <c r="AG61">
        <v>3</v>
      </c>
      <c r="AH61">
        <v>4</v>
      </c>
      <c r="AI61">
        <v>2</v>
      </c>
      <c r="AJ61">
        <v>3</v>
      </c>
      <c r="AK61">
        <v>4</v>
      </c>
      <c r="AL61">
        <v>2</v>
      </c>
      <c r="AM61">
        <v>3</v>
      </c>
      <c r="AN61">
        <v>3</v>
      </c>
      <c r="AO61">
        <v>5</v>
      </c>
      <c r="AP61">
        <v>5</v>
      </c>
      <c r="AQ61">
        <v>4</v>
      </c>
      <c r="AR61">
        <v>2</v>
      </c>
      <c r="AS61">
        <v>2</v>
      </c>
      <c r="AT61">
        <v>1</v>
      </c>
      <c r="AU61">
        <v>4</v>
      </c>
      <c r="AV61">
        <v>4</v>
      </c>
      <c r="AW61">
        <v>4</v>
      </c>
      <c r="AX61">
        <v>4</v>
      </c>
      <c r="AY61">
        <v>2</v>
      </c>
      <c r="AZ61">
        <v>0.12629010726686499</v>
      </c>
      <c r="BA61">
        <v>0.174742094641053</v>
      </c>
      <c r="BB61">
        <v>0.17474191943654099</v>
      </c>
      <c r="BC61">
        <v>0.174741943904342</v>
      </c>
      <c r="BD61">
        <v>0.17474195670958401</v>
      </c>
      <c r="BE61">
        <v>0.17474197804161501</v>
      </c>
      <c r="BF61">
        <v>2</v>
      </c>
    </row>
    <row r="62" spans="1:58">
      <c r="A62">
        <v>61</v>
      </c>
      <c r="B62" t="s">
        <v>117</v>
      </c>
      <c r="C62" t="s">
        <v>192</v>
      </c>
      <c r="D62">
        <v>1996</v>
      </c>
      <c r="E62" t="s">
        <v>64</v>
      </c>
      <c r="F62" t="s">
        <v>60</v>
      </c>
      <c r="G62">
        <v>2</v>
      </c>
      <c r="H62">
        <v>1</v>
      </c>
      <c r="I62" t="s">
        <v>119</v>
      </c>
      <c r="J62">
        <v>80.22</v>
      </c>
      <c r="K62">
        <v>10.130000000000001</v>
      </c>
      <c r="L62">
        <v>38.72</v>
      </c>
      <c r="M62">
        <v>9.3800000000000008</v>
      </c>
      <c r="N62">
        <v>8.56</v>
      </c>
      <c r="O62">
        <v>56.52</v>
      </c>
      <c r="P62">
        <v>13.72</v>
      </c>
      <c r="Q62">
        <v>12.23</v>
      </c>
      <c r="R62">
        <v>13.32</v>
      </c>
      <c r="S62">
        <v>0.82</v>
      </c>
      <c r="T62">
        <v>5.3</v>
      </c>
      <c r="U62">
        <v>52.99</v>
      </c>
      <c r="V62">
        <v>20.239999999999998</v>
      </c>
      <c r="W62">
        <v>21.33</v>
      </c>
      <c r="X62">
        <v>2.04</v>
      </c>
      <c r="Y62">
        <v>8.9700000000000006</v>
      </c>
      <c r="Z62">
        <v>9.24</v>
      </c>
      <c r="AA62">
        <v>21.2</v>
      </c>
      <c r="AB62">
        <v>2.91</v>
      </c>
      <c r="AC62">
        <v>1</v>
      </c>
      <c r="AD62">
        <v>1</v>
      </c>
      <c r="AE62">
        <v>8</v>
      </c>
      <c r="AF62">
        <v>9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8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3</v>
      </c>
      <c r="AY62">
        <v>2</v>
      </c>
      <c r="AZ62">
        <v>0.27932161198837202</v>
      </c>
      <c r="BA62">
        <v>0.144135703187936</v>
      </c>
      <c r="BB62">
        <v>0.14413566451206</v>
      </c>
      <c r="BC62">
        <v>0.14413567003672001</v>
      </c>
      <c r="BD62">
        <v>0.14413567280034201</v>
      </c>
      <c r="BE62">
        <v>0.14413567747457001</v>
      </c>
      <c r="BF62">
        <v>1</v>
      </c>
    </row>
    <row r="63" spans="1:58">
      <c r="A63">
        <v>62</v>
      </c>
      <c r="B63" t="s">
        <v>165</v>
      </c>
      <c r="C63" t="s">
        <v>193</v>
      </c>
      <c r="D63">
        <v>1996</v>
      </c>
      <c r="E63" t="s">
        <v>59</v>
      </c>
      <c r="F63" t="s">
        <v>64</v>
      </c>
      <c r="G63">
        <v>2</v>
      </c>
      <c r="H63">
        <v>3</v>
      </c>
      <c r="I63" t="s">
        <v>167</v>
      </c>
      <c r="J63">
        <v>13.99</v>
      </c>
      <c r="K63">
        <v>2.56</v>
      </c>
      <c r="L63">
        <v>17.7</v>
      </c>
      <c r="M63">
        <v>51.67</v>
      </c>
      <c r="N63">
        <v>26.79</v>
      </c>
      <c r="O63">
        <v>20.81</v>
      </c>
      <c r="P63">
        <v>63.64</v>
      </c>
      <c r="Q63">
        <v>0.96</v>
      </c>
      <c r="R63">
        <v>10.29</v>
      </c>
      <c r="S63">
        <v>77.27</v>
      </c>
      <c r="T63">
        <v>11.72</v>
      </c>
      <c r="U63">
        <v>0.48</v>
      </c>
      <c r="V63">
        <v>2.39</v>
      </c>
      <c r="W63">
        <v>5.98</v>
      </c>
      <c r="X63">
        <v>6.46</v>
      </c>
      <c r="Y63">
        <v>1.44</v>
      </c>
      <c r="Z63">
        <v>4.3099999999999996</v>
      </c>
      <c r="AA63">
        <v>0.96</v>
      </c>
      <c r="AB63">
        <v>4.2699999999999996</v>
      </c>
      <c r="AC63">
        <v>3</v>
      </c>
      <c r="AD63">
        <v>6</v>
      </c>
      <c r="AE63">
        <v>7</v>
      </c>
      <c r="AF63">
        <v>8</v>
      </c>
      <c r="AG63">
        <v>2</v>
      </c>
      <c r="AH63">
        <v>6</v>
      </c>
      <c r="AI63">
        <v>3</v>
      </c>
      <c r="AJ63">
        <v>6</v>
      </c>
      <c r="AK63">
        <v>8</v>
      </c>
      <c r="AL63">
        <v>3</v>
      </c>
      <c r="AM63">
        <v>4</v>
      </c>
      <c r="AN63">
        <v>4</v>
      </c>
      <c r="AO63">
        <v>7</v>
      </c>
      <c r="AP63">
        <v>7</v>
      </c>
      <c r="AQ63">
        <v>7</v>
      </c>
      <c r="AR63">
        <v>3</v>
      </c>
      <c r="AS63">
        <v>3</v>
      </c>
      <c r="AT63">
        <v>1</v>
      </c>
      <c r="AU63">
        <v>3</v>
      </c>
      <c r="AV63">
        <v>3</v>
      </c>
      <c r="AW63">
        <v>3</v>
      </c>
      <c r="AX63">
        <v>2</v>
      </c>
      <c r="AY63">
        <v>6</v>
      </c>
      <c r="AZ63">
        <v>0.121946826805756</v>
      </c>
      <c r="BA63">
        <v>0.17561051202022299</v>
      </c>
      <c r="BB63">
        <v>0.17561069708555899</v>
      </c>
      <c r="BC63">
        <v>0.17561067121183299</v>
      </c>
      <c r="BD63">
        <v>0.17561065770058301</v>
      </c>
      <c r="BE63">
        <v>0.175610635176045</v>
      </c>
      <c r="BF63">
        <v>3</v>
      </c>
    </row>
    <row r="64" spans="1:58">
      <c r="A64">
        <v>63</v>
      </c>
      <c r="B64" t="s">
        <v>96</v>
      </c>
      <c r="C64" t="s">
        <v>194</v>
      </c>
      <c r="D64">
        <v>1996</v>
      </c>
      <c r="E64" t="s">
        <v>64</v>
      </c>
      <c r="F64" t="s">
        <v>60</v>
      </c>
      <c r="G64">
        <v>2</v>
      </c>
      <c r="H64">
        <v>3</v>
      </c>
      <c r="I64" t="s">
        <v>98</v>
      </c>
      <c r="J64">
        <v>82.27</v>
      </c>
      <c r="K64">
        <v>1.99</v>
      </c>
      <c r="L64">
        <v>24.75</v>
      </c>
      <c r="M64">
        <v>13.17</v>
      </c>
      <c r="N64">
        <v>34.880000000000003</v>
      </c>
      <c r="O64">
        <v>45.3</v>
      </c>
      <c r="P64">
        <v>24.31</v>
      </c>
      <c r="Q64">
        <v>3.33</v>
      </c>
      <c r="R64">
        <v>15.48</v>
      </c>
      <c r="S64">
        <v>50.8</v>
      </c>
      <c r="T64">
        <v>13.46</v>
      </c>
      <c r="U64">
        <v>5.93</v>
      </c>
      <c r="V64">
        <v>13.75</v>
      </c>
      <c r="W64">
        <v>14.62</v>
      </c>
      <c r="X64">
        <v>19.54</v>
      </c>
      <c r="Y64">
        <v>1.59</v>
      </c>
      <c r="Z64">
        <v>5.93</v>
      </c>
      <c r="AA64">
        <v>1.3</v>
      </c>
      <c r="AB64">
        <v>7.35</v>
      </c>
      <c r="AC64">
        <v>3</v>
      </c>
      <c r="AD64">
        <v>6</v>
      </c>
      <c r="AE64">
        <v>6</v>
      </c>
      <c r="AF64">
        <v>7</v>
      </c>
      <c r="AG64">
        <v>2</v>
      </c>
      <c r="AH64">
        <v>5</v>
      </c>
      <c r="AI64">
        <v>3</v>
      </c>
      <c r="AJ64">
        <v>5</v>
      </c>
      <c r="AK64">
        <v>7</v>
      </c>
      <c r="AL64">
        <v>3</v>
      </c>
      <c r="AM64">
        <v>4</v>
      </c>
      <c r="AN64">
        <v>4</v>
      </c>
      <c r="AO64">
        <v>6</v>
      </c>
      <c r="AP64">
        <v>6</v>
      </c>
      <c r="AQ64">
        <v>6</v>
      </c>
      <c r="AR64">
        <v>3</v>
      </c>
      <c r="AS64">
        <v>3</v>
      </c>
      <c r="AT64">
        <v>4</v>
      </c>
      <c r="AU64">
        <v>6</v>
      </c>
      <c r="AV64">
        <v>2</v>
      </c>
      <c r="AW64">
        <v>2</v>
      </c>
      <c r="AX64">
        <v>1</v>
      </c>
      <c r="AY64">
        <v>6</v>
      </c>
      <c r="AZ64">
        <v>0.10806772073347801</v>
      </c>
      <c r="BA64">
        <v>0.178386290492624</v>
      </c>
      <c r="BB64">
        <v>0.17838654006927099</v>
      </c>
      <c r="BC64">
        <v>0.178386505172936</v>
      </c>
      <c r="BD64">
        <v>0.17838648695352499</v>
      </c>
      <c r="BE64">
        <v>0.17838645657816701</v>
      </c>
      <c r="BF64">
        <v>3</v>
      </c>
    </row>
    <row r="65" spans="1:58">
      <c r="A65">
        <v>64</v>
      </c>
      <c r="B65" t="s">
        <v>72</v>
      </c>
      <c r="C65" t="s">
        <v>195</v>
      </c>
      <c r="D65">
        <v>1996</v>
      </c>
      <c r="E65" t="s">
        <v>59</v>
      </c>
      <c r="F65" t="s">
        <v>60</v>
      </c>
      <c r="G65">
        <v>3</v>
      </c>
      <c r="H65">
        <v>1</v>
      </c>
      <c r="I65" t="s">
        <v>74</v>
      </c>
      <c r="J65">
        <v>91.71</v>
      </c>
      <c r="K65">
        <v>4.5999999999999996</v>
      </c>
      <c r="L65">
        <v>51.53</v>
      </c>
      <c r="M65">
        <v>18.760000000000002</v>
      </c>
      <c r="N65">
        <v>3.87</v>
      </c>
      <c r="O65">
        <v>33.65</v>
      </c>
      <c r="P65">
        <v>21.9</v>
      </c>
      <c r="Q65">
        <v>16.28</v>
      </c>
      <c r="R65">
        <v>22.85</v>
      </c>
      <c r="S65">
        <v>1.68</v>
      </c>
      <c r="T65">
        <v>4.3099999999999996</v>
      </c>
      <c r="U65">
        <v>40.44</v>
      </c>
      <c r="V65">
        <v>13.36</v>
      </c>
      <c r="W65">
        <v>16.350000000000001</v>
      </c>
      <c r="X65">
        <v>1.75</v>
      </c>
      <c r="Y65">
        <v>10.15</v>
      </c>
      <c r="Z65">
        <v>4.82</v>
      </c>
      <c r="AA65">
        <v>11.9</v>
      </c>
      <c r="AB65">
        <v>2.31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3</v>
      </c>
      <c r="AY65">
        <v>4</v>
      </c>
      <c r="AZ65">
        <v>0.34552145097924097</v>
      </c>
      <c r="BA65">
        <v>0.13089573790178699</v>
      </c>
      <c r="BB65">
        <v>0.130895695452099</v>
      </c>
      <c r="BC65">
        <v>0.13089570147013799</v>
      </c>
      <c r="BD65">
        <v>0.13089570452678001</v>
      </c>
      <c r="BE65">
        <v>0.13089570966995601</v>
      </c>
      <c r="BF65">
        <v>1</v>
      </c>
    </row>
    <row r="66" spans="1:58">
      <c r="A66">
        <v>65</v>
      </c>
      <c r="B66" t="s">
        <v>153</v>
      </c>
      <c r="C66" t="s">
        <v>196</v>
      </c>
      <c r="D66">
        <v>1996</v>
      </c>
      <c r="E66" t="s">
        <v>59</v>
      </c>
      <c r="F66" t="s">
        <v>60</v>
      </c>
      <c r="G66">
        <v>1</v>
      </c>
      <c r="H66">
        <v>2</v>
      </c>
      <c r="I66" t="s">
        <v>155</v>
      </c>
      <c r="J66">
        <v>24.09</v>
      </c>
      <c r="K66">
        <v>14.17</v>
      </c>
      <c r="L66">
        <v>37.340000000000003</v>
      </c>
      <c r="M66">
        <v>7.8</v>
      </c>
      <c r="N66">
        <v>3.67</v>
      </c>
      <c r="O66">
        <v>66.97</v>
      </c>
      <c r="P66">
        <v>13.03</v>
      </c>
      <c r="Q66">
        <v>6.42</v>
      </c>
      <c r="R66">
        <v>10.92</v>
      </c>
      <c r="S66">
        <v>3.49</v>
      </c>
      <c r="T66">
        <v>11.65</v>
      </c>
      <c r="U66">
        <v>49.27</v>
      </c>
      <c r="V66">
        <v>22.02</v>
      </c>
      <c r="W66">
        <v>22.39</v>
      </c>
      <c r="X66">
        <v>3.85</v>
      </c>
      <c r="Y66">
        <v>8.17</v>
      </c>
      <c r="Z66">
        <v>6.61</v>
      </c>
      <c r="AA66">
        <v>31.01</v>
      </c>
      <c r="AB66">
        <v>1.93</v>
      </c>
      <c r="AC66">
        <v>1</v>
      </c>
      <c r="AD66">
        <v>1</v>
      </c>
      <c r="AE66">
        <v>8</v>
      </c>
      <c r="AF66">
        <v>9</v>
      </c>
      <c r="AG66">
        <v>1</v>
      </c>
      <c r="AH66">
        <v>1</v>
      </c>
      <c r="AI66">
        <v>1</v>
      </c>
      <c r="AJ66">
        <v>1</v>
      </c>
      <c r="AK66">
        <v>9</v>
      </c>
      <c r="AL66">
        <v>1</v>
      </c>
      <c r="AM66">
        <v>1</v>
      </c>
      <c r="AN66">
        <v>5</v>
      </c>
      <c r="AO66">
        <v>8</v>
      </c>
      <c r="AP66">
        <v>2</v>
      </c>
      <c r="AQ66">
        <v>8</v>
      </c>
      <c r="AR66">
        <v>1</v>
      </c>
      <c r="AS66">
        <v>1</v>
      </c>
      <c r="AT66">
        <v>2</v>
      </c>
      <c r="AU66">
        <v>2</v>
      </c>
      <c r="AV66">
        <v>1</v>
      </c>
      <c r="AW66">
        <v>1</v>
      </c>
      <c r="AX66">
        <v>3</v>
      </c>
      <c r="AY66">
        <v>2</v>
      </c>
      <c r="AZ66">
        <v>0.248662471743236</v>
      </c>
      <c r="BA66">
        <v>0.150267506310061</v>
      </c>
      <c r="BB66">
        <v>0.15026750525497901</v>
      </c>
      <c r="BC66">
        <v>0.150267505521374</v>
      </c>
      <c r="BD66">
        <v>0.150267505537684</v>
      </c>
      <c r="BE66">
        <v>0.150267505632665</v>
      </c>
      <c r="BF66">
        <v>1</v>
      </c>
    </row>
    <row r="67" spans="1:58">
      <c r="A67">
        <v>66</v>
      </c>
      <c r="B67" t="s">
        <v>138</v>
      </c>
      <c r="C67" t="s">
        <v>197</v>
      </c>
      <c r="D67">
        <v>1996</v>
      </c>
      <c r="E67" t="s">
        <v>64</v>
      </c>
      <c r="F67" t="s">
        <v>64</v>
      </c>
      <c r="G67">
        <v>1</v>
      </c>
      <c r="H67">
        <v>2</v>
      </c>
      <c r="I67" t="s">
        <v>140</v>
      </c>
      <c r="J67">
        <v>6.1</v>
      </c>
      <c r="K67">
        <v>20.11</v>
      </c>
      <c r="L67">
        <v>30.91</v>
      </c>
      <c r="M67">
        <v>18.38</v>
      </c>
      <c r="N67">
        <v>5.49</v>
      </c>
      <c r="O67">
        <v>79.59</v>
      </c>
      <c r="P67">
        <v>8.7100000000000009</v>
      </c>
      <c r="Q67">
        <v>1.67</v>
      </c>
      <c r="R67">
        <v>7.4</v>
      </c>
      <c r="S67">
        <v>9.43</v>
      </c>
      <c r="T67">
        <v>30.55</v>
      </c>
      <c r="U67">
        <v>11.58</v>
      </c>
      <c r="V67">
        <v>14.8</v>
      </c>
      <c r="W67">
        <v>33.65</v>
      </c>
      <c r="X67">
        <v>9.67</v>
      </c>
      <c r="Y67">
        <v>17.18</v>
      </c>
      <c r="Z67">
        <v>9.9</v>
      </c>
      <c r="AA67">
        <v>21.48</v>
      </c>
      <c r="AB67">
        <v>2.2799999999999998</v>
      </c>
      <c r="AC67">
        <v>1</v>
      </c>
      <c r="AD67">
        <v>3</v>
      </c>
      <c r="AE67">
        <v>3</v>
      </c>
      <c r="AF67">
        <v>3</v>
      </c>
      <c r="AG67">
        <v>1</v>
      </c>
      <c r="AH67">
        <v>2</v>
      </c>
      <c r="AI67">
        <v>2</v>
      </c>
      <c r="AJ67">
        <v>2</v>
      </c>
      <c r="AK67">
        <v>3</v>
      </c>
      <c r="AL67">
        <v>2</v>
      </c>
      <c r="AM67">
        <v>2</v>
      </c>
      <c r="AN67">
        <v>2</v>
      </c>
      <c r="AO67">
        <v>3</v>
      </c>
      <c r="AP67">
        <v>2</v>
      </c>
      <c r="AQ67">
        <v>3</v>
      </c>
      <c r="AR67">
        <v>1</v>
      </c>
      <c r="AS67">
        <v>1</v>
      </c>
      <c r="AT67">
        <v>2</v>
      </c>
      <c r="AU67">
        <v>9</v>
      </c>
      <c r="AV67">
        <v>1</v>
      </c>
      <c r="AW67">
        <v>1</v>
      </c>
      <c r="AX67">
        <v>3</v>
      </c>
      <c r="AY67">
        <v>2</v>
      </c>
      <c r="AZ67">
        <v>0.21193691408404899</v>
      </c>
      <c r="BA67">
        <v>0.157612490569565</v>
      </c>
      <c r="BB67">
        <v>0.15761268158018801</v>
      </c>
      <c r="BC67">
        <v>0.15761265503979999</v>
      </c>
      <c r="BD67">
        <v>0.15761264101040601</v>
      </c>
      <c r="BE67">
        <v>0.157612617715992</v>
      </c>
      <c r="BF67">
        <v>1</v>
      </c>
    </row>
    <row r="68" spans="1:58">
      <c r="A68">
        <v>67</v>
      </c>
      <c r="B68" t="s">
        <v>114</v>
      </c>
      <c r="C68" t="s">
        <v>198</v>
      </c>
      <c r="D68">
        <v>1996</v>
      </c>
      <c r="E68" t="s">
        <v>59</v>
      </c>
      <c r="F68" t="s">
        <v>64</v>
      </c>
      <c r="G68">
        <v>3</v>
      </c>
      <c r="H68">
        <v>2</v>
      </c>
      <c r="I68" t="s">
        <v>116</v>
      </c>
      <c r="J68">
        <v>28.66</v>
      </c>
      <c r="K68">
        <v>4.18</v>
      </c>
      <c r="L68">
        <v>59.81</v>
      </c>
      <c r="M68">
        <v>41.12</v>
      </c>
      <c r="N68">
        <v>7.79</v>
      </c>
      <c r="O68">
        <v>34.58</v>
      </c>
      <c r="P68">
        <v>20.25</v>
      </c>
      <c r="Q68">
        <v>4.05</v>
      </c>
      <c r="R68">
        <v>28.35</v>
      </c>
      <c r="S68">
        <v>11.53</v>
      </c>
      <c r="T68">
        <v>19.940000000000001</v>
      </c>
      <c r="U68">
        <v>14.64</v>
      </c>
      <c r="V68">
        <v>17.13</v>
      </c>
      <c r="W68">
        <v>24.61</v>
      </c>
      <c r="X68">
        <v>2.1800000000000002</v>
      </c>
      <c r="Y68">
        <v>19.63</v>
      </c>
      <c r="Z68">
        <v>3.12</v>
      </c>
      <c r="AA68">
        <v>14.64</v>
      </c>
      <c r="AB68">
        <v>2.21</v>
      </c>
      <c r="AC68">
        <v>1</v>
      </c>
      <c r="AD68">
        <v>2</v>
      </c>
      <c r="AE68">
        <v>2</v>
      </c>
      <c r="AF68">
        <v>2</v>
      </c>
      <c r="AG68">
        <v>1</v>
      </c>
      <c r="AH68">
        <v>1</v>
      </c>
      <c r="AI68">
        <v>1</v>
      </c>
      <c r="AJ68">
        <v>1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1</v>
      </c>
      <c r="AQ68">
        <v>2</v>
      </c>
      <c r="AR68">
        <v>1</v>
      </c>
      <c r="AS68">
        <v>1</v>
      </c>
      <c r="AT68">
        <v>1</v>
      </c>
      <c r="AU68">
        <v>3</v>
      </c>
      <c r="AV68">
        <v>3</v>
      </c>
      <c r="AW68">
        <v>3</v>
      </c>
      <c r="AX68">
        <v>2</v>
      </c>
      <c r="AY68">
        <v>4</v>
      </c>
      <c r="AZ68">
        <v>0.16547468323623901</v>
      </c>
      <c r="BA68">
        <v>0.16690504296421399</v>
      </c>
      <c r="BB68">
        <v>0.166905073727564</v>
      </c>
      <c r="BC68">
        <v>0.1669050694433</v>
      </c>
      <c r="BD68">
        <v>0.16690506718880799</v>
      </c>
      <c r="BE68">
        <v>0.16690506343987499</v>
      </c>
      <c r="BF68">
        <v>3</v>
      </c>
    </row>
    <row r="69" spans="1:58">
      <c r="A69">
        <v>68</v>
      </c>
      <c r="B69" t="s">
        <v>75</v>
      </c>
      <c r="C69" t="s">
        <v>199</v>
      </c>
      <c r="D69">
        <v>1996</v>
      </c>
      <c r="E69" t="s">
        <v>59</v>
      </c>
      <c r="F69" t="s">
        <v>60</v>
      </c>
      <c r="G69">
        <v>2</v>
      </c>
      <c r="H69">
        <v>2</v>
      </c>
      <c r="I69" t="s">
        <v>77</v>
      </c>
      <c r="J69">
        <v>79.81</v>
      </c>
      <c r="K69">
        <v>4.0599999999999996</v>
      </c>
      <c r="L69">
        <v>38.51</v>
      </c>
      <c r="M69">
        <v>8.0500000000000007</v>
      </c>
      <c r="N69">
        <v>11.17</v>
      </c>
      <c r="O69">
        <v>38.979999999999997</v>
      </c>
      <c r="P69">
        <v>26.98</v>
      </c>
      <c r="Q69">
        <v>8.35</v>
      </c>
      <c r="R69">
        <v>17.809999999999999</v>
      </c>
      <c r="S69">
        <v>4.17</v>
      </c>
      <c r="T69">
        <v>11.7</v>
      </c>
      <c r="U69">
        <v>40.86</v>
      </c>
      <c r="V69">
        <v>20.58</v>
      </c>
      <c r="W69">
        <v>19.11</v>
      </c>
      <c r="X69">
        <v>4.0599999999999996</v>
      </c>
      <c r="Y69">
        <v>7</v>
      </c>
      <c r="Z69">
        <v>4.88</v>
      </c>
      <c r="AA69">
        <v>8.76</v>
      </c>
      <c r="AB69">
        <v>2.96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3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3</v>
      </c>
      <c r="AY69">
        <v>4</v>
      </c>
      <c r="AZ69">
        <v>0.44424437800093403</v>
      </c>
      <c r="BA69">
        <v>0.111151120519552</v>
      </c>
      <c r="BB69">
        <v>0.111151126318878</v>
      </c>
      <c r="BC69">
        <v>0.11115112561954101</v>
      </c>
      <c r="BD69">
        <v>0.111151125139162</v>
      </c>
      <c r="BE69">
        <v>0.11115112440193201</v>
      </c>
      <c r="BF69">
        <v>1</v>
      </c>
    </row>
    <row r="70" spans="1:58">
      <c r="A70">
        <v>69</v>
      </c>
      <c r="B70" t="s">
        <v>102</v>
      </c>
      <c r="C70" t="s">
        <v>200</v>
      </c>
      <c r="D70">
        <v>1996</v>
      </c>
      <c r="E70" t="s">
        <v>64</v>
      </c>
      <c r="F70" t="s">
        <v>64</v>
      </c>
      <c r="G70">
        <v>2</v>
      </c>
      <c r="H70">
        <v>2</v>
      </c>
      <c r="I70" t="s">
        <v>104</v>
      </c>
      <c r="J70">
        <v>19.23</v>
      </c>
      <c r="K70">
        <v>13.32</v>
      </c>
      <c r="L70">
        <v>37.76</v>
      </c>
      <c r="M70">
        <v>24.19</v>
      </c>
      <c r="N70">
        <v>9.26</v>
      </c>
      <c r="O70">
        <v>56.86</v>
      </c>
      <c r="P70">
        <v>18.809999999999999</v>
      </c>
      <c r="Q70">
        <v>3.3</v>
      </c>
      <c r="R70">
        <v>14.29</v>
      </c>
      <c r="S70">
        <v>9.91</v>
      </c>
      <c r="T70">
        <v>29.22</v>
      </c>
      <c r="U70">
        <v>14</v>
      </c>
      <c r="V70">
        <v>17.95</v>
      </c>
      <c r="W70">
        <v>21.54</v>
      </c>
      <c r="X70">
        <v>6.25</v>
      </c>
      <c r="Y70">
        <v>19.309999999999999</v>
      </c>
      <c r="Z70">
        <v>9.69</v>
      </c>
      <c r="AA70">
        <v>13.28</v>
      </c>
      <c r="AB70">
        <v>3.07</v>
      </c>
      <c r="AC70">
        <v>1</v>
      </c>
      <c r="AD70">
        <v>2</v>
      </c>
      <c r="AE70">
        <v>3</v>
      </c>
      <c r="AF70">
        <v>3</v>
      </c>
      <c r="AG70">
        <v>1</v>
      </c>
      <c r="AH70">
        <v>2</v>
      </c>
      <c r="AI70">
        <v>1</v>
      </c>
      <c r="AJ70">
        <v>1</v>
      </c>
      <c r="AK70">
        <v>2</v>
      </c>
      <c r="AL70">
        <v>2</v>
      </c>
      <c r="AM70">
        <v>2</v>
      </c>
      <c r="AN70">
        <v>2</v>
      </c>
      <c r="AO70">
        <v>3</v>
      </c>
      <c r="AP70">
        <v>4</v>
      </c>
      <c r="AQ70">
        <v>2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3</v>
      </c>
      <c r="AY70">
        <v>5</v>
      </c>
      <c r="AZ70">
        <v>0.28362383874858699</v>
      </c>
      <c r="BA70">
        <v>0.143275095021589</v>
      </c>
      <c r="BB70">
        <v>0.14327530203514099</v>
      </c>
      <c r="BC70">
        <v>0.14327527329284601</v>
      </c>
      <c r="BD70">
        <v>0.14327525807698899</v>
      </c>
      <c r="BE70">
        <v>0.143275232824849</v>
      </c>
      <c r="BF70">
        <v>1</v>
      </c>
    </row>
    <row r="71" spans="1:58">
      <c r="A71">
        <v>70</v>
      </c>
      <c r="B71" t="s">
        <v>147</v>
      </c>
      <c r="C71" t="s">
        <v>201</v>
      </c>
      <c r="D71">
        <v>1996</v>
      </c>
      <c r="E71" t="s">
        <v>59</v>
      </c>
      <c r="F71" t="s">
        <v>60</v>
      </c>
      <c r="G71">
        <v>3</v>
      </c>
      <c r="H71">
        <v>2</v>
      </c>
      <c r="I71" t="s">
        <v>149</v>
      </c>
      <c r="J71">
        <v>93.89</v>
      </c>
      <c r="K71">
        <v>3.32</v>
      </c>
      <c r="L71">
        <v>44.4</v>
      </c>
      <c r="M71">
        <v>15.52</v>
      </c>
      <c r="N71">
        <v>7.04</v>
      </c>
      <c r="O71">
        <v>29.96</v>
      </c>
      <c r="P71">
        <v>28.16</v>
      </c>
      <c r="Q71">
        <v>6.86</v>
      </c>
      <c r="R71">
        <v>21.84</v>
      </c>
      <c r="S71">
        <v>6.14</v>
      </c>
      <c r="T71">
        <v>14.26</v>
      </c>
      <c r="U71">
        <v>30.69</v>
      </c>
      <c r="V71">
        <v>19.68</v>
      </c>
      <c r="W71">
        <v>18.05</v>
      </c>
      <c r="X71">
        <v>9.93</v>
      </c>
      <c r="Y71">
        <v>7.04</v>
      </c>
      <c r="Z71">
        <v>3.25</v>
      </c>
      <c r="AA71">
        <v>4.6900000000000004</v>
      </c>
      <c r="AB71">
        <v>3.22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3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3</v>
      </c>
      <c r="AY71">
        <v>4</v>
      </c>
      <c r="AZ71">
        <v>0.38103560986990498</v>
      </c>
      <c r="BA71">
        <v>0.12379285851906</v>
      </c>
      <c r="BB71">
        <v>0.12379288790580199</v>
      </c>
      <c r="BC71">
        <v>0.12379288390399699</v>
      </c>
      <c r="BD71">
        <v>0.123792881703984</v>
      </c>
      <c r="BE71">
        <v>0.12379287809725099</v>
      </c>
      <c r="BF71">
        <v>1</v>
      </c>
    </row>
    <row r="72" spans="1:58">
      <c r="A72">
        <v>71</v>
      </c>
      <c r="B72" t="s">
        <v>90</v>
      </c>
      <c r="C72" t="s">
        <v>202</v>
      </c>
      <c r="D72">
        <v>1996</v>
      </c>
      <c r="E72" t="s">
        <v>59</v>
      </c>
      <c r="F72" t="s">
        <v>60</v>
      </c>
      <c r="G72">
        <v>3</v>
      </c>
      <c r="H72">
        <v>3</v>
      </c>
      <c r="I72" t="s">
        <v>92</v>
      </c>
      <c r="J72">
        <v>92.71</v>
      </c>
      <c r="K72">
        <v>0</v>
      </c>
      <c r="L72">
        <v>31.25</v>
      </c>
      <c r="M72">
        <v>18.75</v>
      </c>
      <c r="N72">
        <v>29.17</v>
      </c>
      <c r="O72">
        <v>26.04</v>
      </c>
      <c r="P72">
        <v>36.46</v>
      </c>
      <c r="Q72">
        <v>3.13</v>
      </c>
      <c r="R72">
        <v>19.79</v>
      </c>
      <c r="S72">
        <v>52.08</v>
      </c>
      <c r="T72">
        <v>8.33</v>
      </c>
      <c r="U72">
        <v>5.21</v>
      </c>
      <c r="V72">
        <v>10.42</v>
      </c>
      <c r="W72">
        <v>9.3800000000000008</v>
      </c>
      <c r="X72">
        <v>10.42</v>
      </c>
      <c r="Y72">
        <v>4.17</v>
      </c>
      <c r="Z72">
        <v>1.04</v>
      </c>
      <c r="AA72">
        <v>2.08</v>
      </c>
      <c r="AB72">
        <v>5.59</v>
      </c>
      <c r="AC72">
        <v>3</v>
      </c>
      <c r="AD72">
        <v>6</v>
      </c>
      <c r="AE72">
        <v>6</v>
      </c>
      <c r="AF72">
        <v>7</v>
      </c>
      <c r="AG72">
        <v>2</v>
      </c>
      <c r="AH72">
        <v>5</v>
      </c>
      <c r="AI72">
        <v>3</v>
      </c>
      <c r="AJ72">
        <v>5</v>
      </c>
      <c r="AK72">
        <v>7</v>
      </c>
      <c r="AL72">
        <v>3</v>
      </c>
      <c r="AM72">
        <v>4</v>
      </c>
      <c r="AN72">
        <v>4</v>
      </c>
      <c r="AO72">
        <v>6</v>
      </c>
      <c r="AP72">
        <v>6</v>
      </c>
      <c r="AQ72">
        <v>6</v>
      </c>
      <c r="AR72">
        <v>3</v>
      </c>
      <c r="AS72">
        <v>3</v>
      </c>
      <c r="AT72">
        <v>4</v>
      </c>
      <c r="AU72">
        <v>8</v>
      </c>
      <c r="AV72">
        <v>2</v>
      </c>
      <c r="AW72">
        <v>2</v>
      </c>
      <c r="AX72">
        <v>1</v>
      </c>
      <c r="AY72">
        <v>6</v>
      </c>
      <c r="AZ72">
        <v>0.115583564850434</v>
      </c>
      <c r="BA72">
        <v>0.17688312315520599</v>
      </c>
      <c r="BB72">
        <v>0.17688337048539701</v>
      </c>
      <c r="BC72">
        <v>0.17688333591036701</v>
      </c>
      <c r="BD72">
        <v>0.176883317851284</v>
      </c>
      <c r="BE72">
        <v>0.17688328774731199</v>
      </c>
      <c r="BF72">
        <v>3</v>
      </c>
    </row>
    <row r="73" spans="1:58">
      <c r="A73">
        <v>72</v>
      </c>
      <c r="B73" t="s">
        <v>84</v>
      </c>
      <c r="C73" t="s">
        <v>203</v>
      </c>
      <c r="D73">
        <v>1996</v>
      </c>
      <c r="E73" t="s">
        <v>59</v>
      </c>
      <c r="F73" t="s">
        <v>64</v>
      </c>
      <c r="G73">
        <v>1</v>
      </c>
      <c r="H73">
        <v>1</v>
      </c>
      <c r="I73" t="s">
        <v>86</v>
      </c>
      <c r="J73">
        <v>7.2</v>
      </c>
      <c r="K73">
        <v>23.11</v>
      </c>
      <c r="L73">
        <v>78.819999999999993</v>
      </c>
      <c r="M73">
        <v>32.51</v>
      </c>
      <c r="N73">
        <v>4.43</v>
      </c>
      <c r="O73">
        <v>74.38</v>
      </c>
      <c r="P73">
        <v>0.99</v>
      </c>
      <c r="Q73">
        <v>6.4</v>
      </c>
      <c r="R73">
        <v>14.29</v>
      </c>
      <c r="S73">
        <v>1.97</v>
      </c>
      <c r="T73">
        <v>2.46</v>
      </c>
      <c r="U73">
        <v>14.29</v>
      </c>
      <c r="V73">
        <v>13.79</v>
      </c>
      <c r="W73">
        <v>19.7</v>
      </c>
      <c r="X73">
        <v>1.97</v>
      </c>
      <c r="Y73">
        <v>53.2</v>
      </c>
      <c r="Z73">
        <v>11.33</v>
      </c>
      <c r="AA73">
        <v>70.44</v>
      </c>
      <c r="AB73">
        <v>1.07</v>
      </c>
      <c r="AC73">
        <v>2</v>
      </c>
      <c r="AD73">
        <v>4</v>
      </c>
      <c r="AE73">
        <v>5</v>
      </c>
      <c r="AF73">
        <v>6</v>
      </c>
      <c r="AG73">
        <v>3</v>
      </c>
      <c r="AH73">
        <v>4</v>
      </c>
      <c r="AI73">
        <v>2</v>
      </c>
      <c r="AJ73">
        <v>3</v>
      </c>
      <c r="AK73">
        <v>6</v>
      </c>
      <c r="AL73">
        <v>2</v>
      </c>
      <c r="AM73">
        <v>3</v>
      </c>
      <c r="AN73">
        <v>3</v>
      </c>
      <c r="AO73">
        <v>5</v>
      </c>
      <c r="AP73">
        <v>5</v>
      </c>
      <c r="AQ73">
        <v>4</v>
      </c>
      <c r="AR73">
        <v>2</v>
      </c>
      <c r="AS73">
        <v>2</v>
      </c>
      <c r="AT73">
        <v>3</v>
      </c>
      <c r="AU73">
        <v>5</v>
      </c>
      <c r="AV73">
        <v>5</v>
      </c>
      <c r="AW73">
        <v>5</v>
      </c>
      <c r="AX73">
        <v>5</v>
      </c>
      <c r="AY73">
        <v>3</v>
      </c>
      <c r="AZ73">
        <v>0.102598211545516</v>
      </c>
      <c r="BA73">
        <v>0.179480442357909</v>
      </c>
      <c r="BB73">
        <v>0.17948031461451</v>
      </c>
      <c r="BC73">
        <v>0.179480332391069</v>
      </c>
      <c r="BD73">
        <v>0.17948034175988201</v>
      </c>
      <c r="BE73">
        <v>0.179480357331114</v>
      </c>
      <c r="BF73">
        <v>2</v>
      </c>
    </row>
    <row r="74" spans="1:58">
      <c r="A74">
        <v>73</v>
      </c>
      <c r="B74" t="s">
        <v>150</v>
      </c>
      <c r="C74" t="s">
        <v>204</v>
      </c>
      <c r="D74">
        <v>1997</v>
      </c>
      <c r="E74" t="s">
        <v>64</v>
      </c>
      <c r="F74" t="s">
        <v>60</v>
      </c>
      <c r="G74">
        <v>1</v>
      </c>
      <c r="H74">
        <v>3</v>
      </c>
      <c r="I74" t="s">
        <v>152</v>
      </c>
      <c r="J74">
        <v>28.57</v>
      </c>
      <c r="K74">
        <v>10.84</v>
      </c>
      <c r="L74">
        <v>22.1</v>
      </c>
      <c r="M74">
        <v>27.9</v>
      </c>
      <c r="N74">
        <v>11.05</v>
      </c>
      <c r="O74">
        <v>67.400000000000006</v>
      </c>
      <c r="P74">
        <v>17.13</v>
      </c>
      <c r="Q74">
        <v>4.7</v>
      </c>
      <c r="R74">
        <v>8.01</v>
      </c>
      <c r="S74">
        <v>29.01</v>
      </c>
      <c r="T74">
        <v>39.78</v>
      </c>
      <c r="U74">
        <v>7.73</v>
      </c>
      <c r="V74">
        <v>9.67</v>
      </c>
      <c r="W74">
        <v>22.93</v>
      </c>
      <c r="X74">
        <v>23.48</v>
      </c>
      <c r="Y74">
        <v>2.4900000000000002</v>
      </c>
      <c r="Z74">
        <v>8.56</v>
      </c>
      <c r="AA74">
        <v>3.87</v>
      </c>
      <c r="AB74">
        <v>3.7</v>
      </c>
      <c r="AC74">
        <v>1</v>
      </c>
      <c r="AD74">
        <v>9</v>
      </c>
      <c r="AE74">
        <v>4</v>
      </c>
      <c r="AF74">
        <v>5</v>
      </c>
      <c r="AG74">
        <v>2</v>
      </c>
      <c r="AH74">
        <v>3</v>
      </c>
      <c r="AI74">
        <v>3</v>
      </c>
      <c r="AJ74">
        <v>4</v>
      </c>
      <c r="AK74">
        <v>5</v>
      </c>
      <c r="AL74">
        <v>2</v>
      </c>
      <c r="AM74">
        <v>2</v>
      </c>
      <c r="AN74">
        <v>2</v>
      </c>
      <c r="AO74">
        <v>4</v>
      </c>
      <c r="AP74">
        <v>4</v>
      </c>
      <c r="AQ74">
        <v>5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3</v>
      </c>
      <c r="AY74">
        <v>4</v>
      </c>
      <c r="AZ74">
        <v>0.26926775563343602</v>
      </c>
      <c r="BA74">
        <v>0.14614629069731599</v>
      </c>
      <c r="BB74">
        <v>0.14614652933403599</v>
      </c>
      <c r="BC74">
        <v>0.146146496155137</v>
      </c>
      <c r="BD74">
        <v>0.146146478638391</v>
      </c>
      <c r="BE74">
        <v>0.14614644954168399</v>
      </c>
      <c r="BF74">
        <v>1</v>
      </c>
    </row>
    <row r="75" spans="1:58">
      <c r="A75">
        <v>74</v>
      </c>
      <c r="B75" t="s">
        <v>87</v>
      </c>
      <c r="C75" t="s">
        <v>205</v>
      </c>
      <c r="D75">
        <v>1997</v>
      </c>
      <c r="E75" t="s">
        <v>64</v>
      </c>
      <c r="F75" t="s">
        <v>60</v>
      </c>
      <c r="G75">
        <v>3</v>
      </c>
      <c r="H75">
        <v>2</v>
      </c>
      <c r="I75" t="s">
        <v>89</v>
      </c>
      <c r="J75">
        <v>91.71</v>
      </c>
      <c r="K75">
        <v>4.59</v>
      </c>
      <c r="L75">
        <v>36.76</v>
      </c>
      <c r="M75">
        <v>18.850000000000001</v>
      </c>
      <c r="N75">
        <v>10.29</v>
      </c>
      <c r="O75">
        <v>41.18</v>
      </c>
      <c r="P75">
        <v>20.32</v>
      </c>
      <c r="Q75">
        <v>8.82</v>
      </c>
      <c r="R75">
        <v>15.64</v>
      </c>
      <c r="S75">
        <v>7.22</v>
      </c>
      <c r="T75">
        <v>17.11</v>
      </c>
      <c r="U75">
        <v>24.47</v>
      </c>
      <c r="V75">
        <v>19.649999999999999</v>
      </c>
      <c r="W75">
        <v>20.99</v>
      </c>
      <c r="X75">
        <v>11.63</v>
      </c>
      <c r="Y75">
        <v>8.9600000000000009</v>
      </c>
      <c r="Z75">
        <v>5.35</v>
      </c>
      <c r="AA75">
        <v>3.74</v>
      </c>
      <c r="AB75">
        <v>4.46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3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3</v>
      </c>
      <c r="AY75">
        <v>4</v>
      </c>
      <c r="AZ75">
        <v>0.4097142560325</v>
      </c>
      <c r="BA75">
        <v>0.118057099330415</v>
      </c>
      <c r="BB75">
        <v>0.118057173918339</v>
      </c>
      <c r="BC75">
        <v>0.11805716361827</v>
      </c>
      <c r="BD75">
        <v>0.118057158107334</v>
      </c>
      <c r="BE75">
        <v>0.118057148993142</v>
      </c>
      <c r="BF75">
        <v>1</v>
      </c>
    </row>
    <row r="76" spans="1:58">
      <c r="A76">
        <v>75</v>
      </c>
      <c r="B76" t="s">
        <v>132</v>
      </c>
      <c r="C76" t="s">
        <v>206</v>
      </c>
      <c r="D76">
        <v>1997</v>
      </c>
      <c r="E76" t="s">
        <v>64</v>
      </c>
      <c r="F76" t="s">
        <v>64</v>
      </c>
      <c r="G76">
        <v>3</v>
      </c>
      <c r="H76">
        <v>1</v>
      </c>
      <c r="I76" t="s">
        <v>134</v>
      </c>
      <c r="J76">
        <v>35.83</v>
      </c>
      <c r="K76">
        <v>6.75</v>
      </c>
      <c r="L76">
        <v>70.39</v>
      </c>
      <c r="M76">
        <v>44.09</v>
      </c>
      <c r="N76">
        <v>9.92</v>
      </c>
      <c r="O76">
        <v>62.05</v>
      </c>
      <c r="P76">
        <v>8.0299999999999994</v>
      </c>
      <c r="Q76">
        <v>4.41</v>
      </c>
      <c r="R76">
        <v>19.690000000000001</v>
      </c>
      <c r="S76">
        <v>3.31</v>
      </c>
      <c r="T76">
        <v>5.04</v>
      </c>
      <c r="U76">
        <v>14.8</v>
      </c>
      <c r="V76">
        <v>15.12</v>
      </c>
      <c r="W76">
        <v>16.54</v>
      </c>
      <c r="X76">
        <v>1.26</v>
      </c>
      <c r="Y76">
        <v>48.03</v>
      </c>
      <c r="Z76">
        <v>7.56</v>
      </c>
      <c r="AA76">
        <v>17.8</v>
      </c>
      <c r="AB76">
        <v>2.08</v>
      </c>
      <c r="AC76">
        <v>2</v>
      </c>
      <c r="AD76">
        <v>4</v>
      </c>
      <c r="AE76">
        <v>2</v>
      </c>
      <c r="AF76">
        <v>4</v>
      </c>
      <c r="AG76">
        <v>1</v>
      </c>
      <c r="AH76">
        <v>1</v>
      </c>
      <c r="AI76">
        <v>2</v>
      </c>
      <c r="AJ76">
        <v>3</v>
      </c>
      <c r="AK76">
        <v>4</v>
      </c>
      <c r="AL76">
        <v>2</v>
      </c>
      <c r="AM76">
        <v>3</v>
      </c>
      <c r="AN76">
        <v>3</v>
      </c>
      <c r="AO76">
        <v>2</v>
      </c>
      <c r="AP76">
        <v>1</v>
      </c>
      <c r="AQ76">
        <v>4</v>
      </c>
      <c r="AR76">
        <v>1</v>
      </c>
      <c r="AS76">
        <v>1</v>
      </c>
      <c r="AT76">
        <v>1</v>
      </c>
      <c r="AU76">
        <v>3</v>
      </c>
      <c r="AV76">
        <v>3</v>
      </c>
      <c r="AW76">
        <v>3</v>
      </c>
      <c r="AX76">
        <v>2</v>
      </c>
      <c r="AY76">
        <v>5</v>
      </c>
      <c r="AZ76">
        <v>0.15334577783265099</v>
      </c>
      <c r="BA76">
        <v>0.169330832217818</v>
      </c>
      <c r="BB76">
        <v>0.16933085065178699</v>
      </c>
      <c r="BC76">
        <v>0.16933084808004001</v>
      </c>
      <c r="BD76">
        <v>0.16933084673142601</v>
      </c>
      <c r="BE76">
        <v>0.169330844486278</v>
      </c>
      <c r="BF76">
        <v>3</v>
      </c>
    </row>
    <row r="77" spans="1:58">
      <c r="A77">
        <v>76</v>
      </c>
      <c r="B77" t="s">
        <v>141</v>
      </c>
      <c r="C77" t="s">
        <v>207</v>
      </c>
      <c r="D77">
        <v>1997</v>
      </c>
      <c r="E77" t="s">
        <v>64</v>
      </c>
      <c r="F77" t="s">
        <v>64</v>
      </c>
      <c r="G77">
        <v>1</v>
      </c>
      <c r="H77">
        <v>3</v>
      </c>
      <c r="I77" t="s">
        <v>143</v>
      </c>
      <c r="J77">
        <v>8.09</v>
      </c>
      <c r="K77">
        <v>16.37</v>
      </c>
      <c r="L77">
        <v>16.13</v>
      </c>
      <c r="M77">
        <v>34.840000000000003</v>
      </c>
      <c r="N77">
        <v>12.69</v>
      </c>
      <c r="O77">
        <v>67.739999999999995</v>
      </c>
      <c r="P77">
        <v>25.16</v>
      </c>
      <c r="Q77">
        <v>0.43</v>
      </c>
      <c r="R77">
        <v>4.09</v>
      </c>
      <c r="S77">
        <v>38.71</v>
      </c>
      <c r="T77">
        <v>41.51</v>
      </c>
      <c r="U77">
        <v>3.01</v>
      </c>
      <c r="V77">
        <v>8.82</v>
      </c>
      <c r="W77">
        <v>16.34</v>
      </c>
      <c r="X77">
        <v>20</v>
      </c>
      <c r="Y77">
        <v>2.8</v>
      </c>
      <c r="Z77">
        <v>11.83</v>
      </c>
      <c r="AA77">
        <v>3.87</v>
      </c>
      <c r="AB77">
        <v>3.15</v>
      </c>
      <c r="AC77">
        <v>1</v>
      </c>
      <c r="AD77">
        <v>9</v>
      </c>
      <c r="AE77">
        <v>4</v>
      </c>
      <c r="AF77">
        <v>5</v>
      </c>
      <c r="AG77">
        <v>2</v>
      </c>
      <c r="AH77">
        <v>3</v>
      </c>
      <c r="AI77">
        <v>3</v>
      </c>
      <c r="AJ77">
        <v>4</v>
      </c>
      <c r="AK77">
        <v>5</v>
      </c>
      <c r="AL77">
        <v>2</v>
      </c>
      <c r="AM77">
        <v>2</v>
      </c>
      <c r="AN77">
        <v>2</v>
      </c>
      <c r="AO77">
        <v>4</v>
      </c>
      <c r="AP77">
        <v>4</v>
      </c>
      <c r="AQ77">
        <v>5</v>
      </c>
      <c r="AR77">
        <v>2</v>
      </c>
      <c r="AS77">
        <v>2</v>
      </c>
      <c r="AT77">
        <v>2</v>
      </c>
      <c r="AU77">
        <v>9</v>
      </c>
      <c r="AV77">
        <v>1</v>
      </c>
      <c r="AW77">
        <v>1</v>
      </c>
      <c r="AX77">
        <v>3</v>
      </c>
      <c r="AY77">
        <v>5</v>
      </c>
      <c r="AZ77">
        <v>0.18483668667935699</v>
      </c>
      <c r="BA77">
        <v>0.16303248156967101</v>
      </c>
      <c r="BB77">
        <v>0.163032754811238</v>
      </c>
      <c r="BC77">
        <v>0.163032716765831</v>
      </c>
      <c r="BD77">
        <v>0.163032696737202</v>
      </c>
      <c r="BE77">
        <v>0.163032663436702</v>
      </c>
      <c r="BF77">
        <v>1</v>
      </c>
    </row>
    <row r="78" spans="1:58">
      <c r="A78">
        <v>77</v>
      </c>
      <c r="B78" t="s">
        <v>165</v>
      </c>
      <c r="C78" t="s">
        <v>208</v>
      </c>
      <c r="D78">
        <v>1997</v>
      </c>
      <c r="E78" t="s">
        <v>59</v>
      </c>
      <c r="F78" t="s">
        <v>64</v>
      </c>
      <c r="G78">
        <v>2</v>
      </c>
      <c r="H78">
        <v>3</v>
      </c>
      <c r="I78" t="s">
        <v>167</v>
      </c>
      <c r="J78">
        <v>11.72</v>
      </c>
      <c r="K78">
        <v>3.65</v>
      </c>
      <c r="L78">
        <v>21.89</v>
      </c>
      <c r="M78">
        <v>46.76</v>
      </c>
      <c r="N78">
        <v>25.68</v>
      </c>
      <c r="O78">
        <v>21.89</v>
      </c>
      <c r="P78">
        <v>58.92</v>
      </c>
      <c r="Q78">
        <v>1.08</v>
      </c>
      <c r="R78">
        <v>12.7</v>
      </c>
      <c r="S78">
        <v>74.86</v>
      </c>
      <c r="T78">
        <v>9.19</v>
      </c>
      <c r="U78">
        <v>2.4300000000000002</v>
      </c>
      <c r="V78">
        <v>3.24</v>
      </c>
      <c r="W78">
        <v>7.3</v>
      </c>
      <c r="X78">
        <v>8.92</v>
      </c>
      <c r="Y78">
        <v>2.7</v>
      </c>
      <c r="Z78">
        <v>4.8600000000000003</v>
      </c>
      <c r="AA78">
        <v>3.51</v>
      </c>
      <c r="AB78">
        <v>4.04</v>
      </c>
      <c r="AC78">
        <v>3</v>
      </c>
      <c r="AD78">
        <v>6</v>
      </c>
      <c r="AE78">
        <v>7</v>
      </c>
      <c r="AF78">
        <v>8</v>
      </c>
      <c r="AG78">
        <v>2</v>
      </c>
      <c r="AH78">
        <v>6</v>
      </c>
      <c r="AI78">
        <v>3</v>
      </c>
      <c r="AJ78">
        <v>6</v>
      </c>
      <c r="AK78">
        <v>8</v>
      </c>
      <c r="AL78">
        <v>3</v>
      </c>
      <c r="AM78">
        <v>4</v>
      </c>
      <c r="AN78">
        <v>4</v>
      </c>
      <c r="AO78">
        <v>7</v>
      </c>
      <c r="AP78">
        <v>7</v>
      </c>
      <c r="AQ78">
        <v>7</v>
      </c>
      <c r="AR78">
        <v>3</v>
      </c>
      <c r="AS78">
        <v>3</v>
      </c>
      <c r="AT78">
        <v>1</v>
      </c>
      <c r="AU78">
        <v>3</v>
      </c>
      <c r="AV78">
        <v>3</v>
      </c>
      <c r="AW78">
        <v>3</v>
      </c>
      <c r="AX78">
        <v>2</v>
      </c>
      <c r="AY78">
        <v>6</v>
      </c>
      <c r="AZ78">
        <v>0.116406065263118</v>
      </c>
      <c r="BA78">
        <v>0.176718639781138</v>
      </c>
      <c r="BB78">
        <v>0.17671886189354799</v>
      </c>
      <c r="BC78">
        <v>0.17671883084432499</v>
      </c>
      <c r="BD78">
        <v>0.17671881462629399</v>
      </c>
      <c r="BE78">
        <v>0.176718787591576</v>
      </c>
      <c r="BF78">
        <v>3</v>
      </c>
    </row>
    <row r="79" spans="1:58">
      <c r="A79">
        <v>78</v>
      </c>
      <c r="B79" t="s">
        <v>90</v>
      </c>
      <c r="C79" t="s">
        <v>209</v>
      </c>
      <c r="D79">
        <v>1997</v>
      </c>
      <c r="E79" t="s">
        <v>59</v>
      </c>
      <c r="F79" t="s">
        <v>60</v>
      </c>
      <c r="G79">
        <v>3</v>
      </c>
      <c r="H79">
        <v>3</v>
      </c>
      <c r="I79" t="s">
        <v>92</v>
      </c>
      <c r="J79">
        <v>93.59</v>
      </c>
      <c r="K79">
        <v>1.28</v>
      </c>
      <c r="L79">
        <v>42.86</v>
      </c>
      <c r="M79">
        <v>24.68</v>
      </c>
      <c r="N79">
        <v>31.17</v>
      </c>
      <c r="O79">
        <v>16.88</v>
      </c>
      <c r="P79">
        <v>31.17</v>
      </c>
      <c r="Q79">
        <v>1.3</v>
      </c>
      <c r="R79">
        <v>24.68</v>
      </c>
      <c r="S79">
        <v>48.05</v>
      </c>
      <c r="T79">
        <v>7.79</v>
      </c>
      <c r="U79">
        <v>6.49</v>
      </c>
      <c r="V79">
        <v>9.09</v>
      </c>
      <c r="W79">
        <v>12.99</v>
      </c>
      <c r="X79">
        <v>15.58</v>
      </c>
      <c r="Y79">
        <v>2.6</v>
      </c>
      <c r="Z79">
        <v>1.3</v>
      </c>
      <c r="AA79">
        <v>0</v>
      </c>
      <c r="AB79">
        <v>5.0199999999999996</v>
      </c>
      <c r="AC79">
        <v>3</v>
      </c>
      <c r="AD79">
        <v>6</v>
      </c>
      <c r="AE79">
        <v>6</v>
      </c>
      <c r="AF79">
        <v>7</v>
      </c>
      <c r="AG79">
        <v>2</v>
      </c>
      <c r="AH79">
        <v>5</v>
      </c>
      <c r="AI79">
        <v>3</v>
      </c>
      <c r="AJ79">
        <v>5</v>
      </c>
      <c r="AK79">
        <v>7</v>
      </c>
      <c r="AL79">
        <v>3</v>
      </c>
      <c r="AM79">
        <v>4</v>
      </c>
      <c r="AN79">
        <v>4</v>
      </c>
      <c r="AO79">
        <v>6</v>
      </c>
      <c r="AP79">
        <v>6</v>
      </c>
      <c r="AQ79">
        <v>6</v>
      </c>
      <c r="AR79">
        <v>3</v>
      </c>
      <c r="AS79">
        <v>3</v>
      </c>
      <c r="AT79">
        <v>4</v>
      </c>
      <c r="AU79">
        <v>8</v>
      </c>
      <c r="AV79">
        <v>2</v>
      </c>
      <c r="AW79">
        <v>2</v>
      </c>
      <c r="AX79">
        <v>1</v>
      </c>
      <c r="AY79">
        <v>6</v>
      </c>
      <c r="AZ79">
        <v>0.113714051926863</v>
      </c>
      <c r="BA79">
        <v>0.17725700454304699</v>
      </c>
      <c r="BB79">
        <v>0.17725728386017001</v>
      </c>
      <c r="BC79">
        <v>0.17725724482285099</v>
      </c>
      <c r="BD79">
        <v>0.177257224423473</v>
      </c>
      <c r="BE79">
        <v>0.177257190423595</v>
      </c>
      <c r="BF79">
        <v>3</v>
      </c>
    </row>
    <row r="80" spans="1:58">
      <c r="A80">
        <v>79</v>
      </c>
      <c r="B80" t="s">
        <v>72</v>
      </c>
      <c r="C80" t="s">
        <v>210</v>
      </c>
      <c r="D80">
        <v>1997</v>
      </c>
      <c r="E80" t="s">
        <v>59</v>
      </c>
      <c r="F80" t="s">
        <v>60</v>
      </c>
      <c r="G80">
        <v>3</v>
      </c>
      <c r="H80">
        <v>1</v>
      </c>
      <c r="I80" t="s">
        <v>74</v>
      </c>
      <c r="J80">
        <v>90.69</v>
      </c>
      <c r="K80">
        <v>4.55</v>
      </c>
      <c r="L80">
        <v>53.03</v>
      </c>
      <c r="M80">
        <v>18.14</v>
      </c>
      <c r="N80">
        <v>4.26</v>
      </c>
      <c r="O80">
        <v>37.72</v>
      </c>
      <c r="P80">
        <v>17.559999999999999</v>
      </c>
      <c r="Q80">
        <v>15.75</v>
      </c>
      <c r="R80">
        <v>21.89</v>
      </c>
      <c r="S80">
        <v>0.79</v>
      </c>
      <c r="T80">
        <v>4.55</v>
      </c>
      <c r="U80">
        <v>41.4</v>
      </c>
      <c r="V80">
        <v>15.17</v>
      </c>
      <c r="W80">
        <v>17.63</v>
      </c>
      <c r="X80">
        <v>1.37</v>
      </c>
      <c r="Y80">
        <v>11.49</v>
      </c>
      <c r="Z80">
        <v>3.61</v>
      </c>
      <c r="AA80">
        <v>12.86</v>
      </c>
      <c r="AB80">
        <v>1.97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3</v>
      </c>
      <c r="AY80">
        <v>4</v>
      </c>
      <c r="AZ80">
        <v>0.32211253148900998</v>
      </c>
      <c r="BA80">
        <v>0.135577514086138</v>
      </c>
      <c r="BB80">
        <v>0.13557748327999899</v>
      </c>
      <c r="BC80">
        <v>0.135577487667324</v>
      </c>
      <c r="BD80">
        <v>0.13557748987534901</v>
      </c>
      <c r="BE80">
        <v>0.13557749360217999</v>
      </c>
      <c r="BF80">
        <v>1</v>
      </c>
    </row>
    <row r="81" spans="1:58">
      <c r="A81">
        <v>80</v>
      </c>
      <c r="B81" t="s">
        <v>62</v>
      </c>
      <c r="C81" t="s">
        <v>211</v>
      </c>
      <c r="D81">
        <v>1997</v>
      </c>
      <c r="E81" t="s">
        <v>59</v>
      </c>
      <c r="F81" t="s">
        <v>64</v>
      </c>
      <c r="G81">
        <v>2</v>
      </c>
      <c r="H81">
        <v>2</v>
      </c>
      <c r="I81" t="s">
        <v>65</v>
      </c>
      <c r="J81">
        <v>16.18</v>
      </c>
      <c r="K81">
        <v>11.3</v>
      </c>
      <c r="L81">
        <v>52.92</v>
      </c>
      <c r="M81">
        <v>28.35</v>
      </c>
      <c r="N81">
        <v>7.4</v>
      </c>
      <c r="O81">
        <v>44.86</v>
      </c>
      <c r="P81">
        <v>21.77</v>
      </c>
      <c r="Q81">
        <v>4.03</v>
      </c>
      <c r="R81">
        <v>21.2</v>
      </c>
      <c r="S81">
        <v>10.76</v>
      </c>
      <c r="T81">
        <v>24.16</v>
      </c>
      <c r="U81">
        <v>12.57</v>
      </c>
      <c r="V81">
        <v>13.23</v>
      </c>
      <c r="W81">
        <v>24.08</v>
      </c>
      <c r="X81">
        <v>4.8499999999999996</v>
      </c>
      <c r="Y81">
        <v>21.94</v>
      </c>
      <c r="Z81">
        <v>10.68</v>
      </c>
      <c r="AA81">
        <v>20.95</v>
      </c>
      <c r="AB81">
        <v>2.0699999999999998</v>
      </c>
      <c r="AC81">
        <v>1</v>
      </c>
      <c r="AD81">
        <v>2</v>
      </c>
      <c r="AE81">
        <v>2</v>
      </c>
      <c r="AF81">
        <v>2</v>
      </c>
      <c r="AG81">
        <v>1</v>
      </c>
      <c r="AH81">
        <v>1</v>
      </c>
      <c r="AI81">
        <v>1</v>
      </c>
      <c r="AJ81">
        <v>1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1</v>
      </c>
      <c r="AQ81">
        <v>2</v>
      </c>
      <c r="AR81">
        <v>1</v>
      </c>
      <c r="AS81">
        <v>1</v>
      </c>
      <c r="AT81">
        <v>1</v>
      </c>
      <c r="AU81">
        <v>1</v>
      </c>
      <c r="AV81">
        <v>4</v>
      </c>
      <c r="AW81">
        <v>4</v>
      </c>
      <c r="AX81">
        <v>4</v>
      </c>
      <c r="AY81">
        <v>2</v>
      </c>
      <c r="AZ81">
        <v>0.28757352379893802</v>
      </c>
      <c r="BA81">
        <v>0.14248532764125499</v>
      </c>
      <c r="BB81">
        <v>0.14248527868222099</v>
      </c>
      <c r="BC81">
        <v>0.14248528563830301</v>
      </c>
      <c r="BD81">
        <v>0.14248528915585801</v>
      </c>
      <c r="BE81">
        <v>0.142485295083425</v>
      </c>
      <c r="BF81">
        <v>1</v>
      </c>
    </row>
    <row r="82" spans="1:58">
      <c r="A82">
        <v>81</v>
      </c>
      <c r="B82" t="s">
        <v>93</v>
      </c>
      <c r="C82" t="s">
        <v>212</v>
      </c>
      <c r="D82">
        <v>1997</v>
      </c>
      <c r="E82" t="s">
        <v>59</v>
      </c>
      <c r="F82" t="s">
        <v>64</v>
      </c>
      <c r="G82">
        <v>1</v>
      </c>
      <c r="H82">
        <v>3</v>
      </c>
      <c r="I82" t="s">
        <v>95</v>
      </c>
      <c r="J82">
        <v>2.44</v>
      </c>
      <c r="K82">
        <v>20.49</v>
      </c>
      <c r="L82">
        <v>20.25</v>
      </c>
      <c r="M82">
        <v>49.08</v>
      </c>
      <c r="N82">
        <v>9.1999999999999993</v>
      </c>
      <c r="O82">
        <v>49.08</v>
      </c>
      <c r="P82">
        <v>39.880000000000003</v>
      </c>
      <c r="Q82">
        <v>1.23</v>
      </c>
      <c r="R82">
        <v>7.36</v>
      </c>
      <c r="S82">
        <v>52.76</v>
      </c>
      <c r="T82">
        <v>28.83</v>
      </c>
      <c r="U82">
        <v>1.84</v>
      </c>
      <c r="V82">
        <v>3.68</v>
      </c>
      <c r="W82">
        <v>14.11</v>
      </c>
      <c r="X82">
        <v>11.66</v>
      </c>
      <c r="Y82">
        <v>6.13</v>
      </c>
      <c r="Z82">
        <v>6.13</v>
      </c>
      <c r="AA82">
        <v>13.5</v>
      </c>
      <c r="AB82">
        <v>2.57</v>
      </c>
      <c r="AC82">
        <v>4</v>
      </c>
      <c r="AD82">
        <v>7</v>
      </c>
      <c r="AE82">
        <v>7</v>
      </c>
      <c r="AF82">
        <v>8</v>
      </c>
      <c r="AG82">
        <v>2</v>
      </c>
      <c r="AH82">
        <v>6</v>
      </c>
      <c r="AI82">
        <v>3</v>
      </c>
      <c r="AJ82">
        <v>6</v>
      </c>
      <c r="AK82">
        <v>8</v>
      </c>
      <c r="AL82">
        <v>2</v>
      </c>
      <c r="AM82">
        <v>2</v>
      </c>
      <c r="AN82">
        <v>2</v>
      </c>
      <c r="AO82">
        <v>7</v>
      </c>
      <c r="AP82">
        <v>4</v>
      </c>
      <c r="AQ82">
        <v>7</v>
      </c>
      <c r="AR82">
        <v>2</v>
      </c>
      <c r="AS82">
        <v>2</v>
      </c>
      <c r="AT82">
        <v>5</v>
      </c>
      <c r="AU82">
        <v>7</v>
      </c>
      <c r="AV82">
        <v>6</v>
      </c>
      <c r="AW82">
        <v>6</v>
      </c>
      <c r="AX82">
        <v>6</v>
      </c>
      <c r="AY82">
        <v>5</v>
      </c>
      <c r="AZ82">
        <v>0.168217221107891</v>
      </c>
      <c r="BA82">
        <v>0.166356393126705</v>
      </c>
      <c r="BB82">
        <v>0.16635663855303701</v>
      </c>
      <c r="BC82">
        <v>0.166356604357417</v>
      </c>
      <c r="BD82">
        <v>0.16635658637950199</v>
      </c>
      <c r="BE82">
        <v>0.166356556475447</v>
      </c>
      <c r="BF82">
        <v>1</v>
      </c>
    </row>
    <row r="83" spans="1:58">
      <c r="A83">
        <v>82</v>
      </c>
      <c r="B83" t="s">
        <v>126</v>
      </c>
      <c r="C83" t="s">
        <v>213</v>
      </c>
      <c r="D83">
        <v>1997</v>
      </c>
      <c r="E83" t="s">
        <v>64</v>
      </c>
      <c r="F83" t="s">
        <v>64</v>
      </c>
      <c r="G83">
        <v>3</v>
      </c>
      <c r="H83">
        <v>2</v>
      </c>
      <c r="I83" t="s">
        <v>128</v>
      </c>
      <c r="J83">
        <v>38.25</v>
      </c>
      <c r="K83">
        <v>9.6999999999999993</v>
      </c>
      <c r="L83">
        <v>48.35</v>
      </c>
      <c r="M83">
        <v>37.4</v>
      </c>
      <c r="N83">
        <v>8.26</v>
      </c>
      <c r="O83">
        <v>48.97</v>
      </c>
      <c r="P83">
        <v>18.18</v>
      </c>
      <c r="Q83">
        <v>4.75</v>
      </c>
      <c r="R83">
        <v>17.77</v>
      </c>
      <c r="S83">
        <v>11.98</v>
      </c>
      <c r="T83">
        <v>23.76</v>
      </c>
      <c r="U83">
        <v>11.78</v>
      </c>
      <c r="V83">
        <v>17.77</v>
      </c>
      <c r="W83">
        <v>21.69</v>
      </c>
      <c r="X83">
        <v>4.55</v>
      </c>
      <c r="Y83">
        <v>21.07</v>
      </c>
      <c r="Z83">
        <v>5.79</v>
      </c>
      <c r="AA83">
        <v>5.37</v>
      </c>
      <c r="AB83">
        <v>2.86</v>
      </c>
      <c r="AC83">
        <v>1</v>
      </c>
      <c r="AD83">
        <v>2</v>
      </c>
      <c r="AE83">
        <v>2</v>
      </c>
      <c r="AF83">
        <v>2</v>
      </c>
      <c r="AG83">
        <v>1</v>
      </c>
      <c r="AH83">
        <v>1</v>
      </c>
      <c r="AI83">
        <v>1</v>
      </c>
      <c r="AJ83">
        <v>1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1</v>
      </c>
      <c r="AQ83">
        <v>2</v>
      </c>
      <c r="AR83">
        <v>1</v>
      </c>
      <c r="AS83">
        <v>1</v>
      </c>
      <c r="AT83">
        <v>1</v>
      </c>
      <c r="AU83">
        <v>1</v>
      </c>
      <c r="AV83">
        <v>3</v>
      </c>
      <c r="AW83">
        <v>3</v>
      </c>
      <c r="AX83">
        <v>2</v>
      </c>
      <c r="AY83">
        <v>4</v>
      </c>
      <c r="AZ83">
        <v>0.22586366250318701</v>
      </c>
      <c r="BA83">
        <v>0.15482715420953799</v>
      </c>
      <c r="BB83">
        <v>0.15482732513248201</v>
      </c>
      <c r="BC83">
        <v>0.15482730135833001</v>
      </c>
      <c r="BD83">
        <v>0.15482728881705099</v>
      </c>
      <c r="BE83">
        <v>0.15482726797941199</v>
      </c>
      <c r="BF83">
        <v>1</v>
      </c>
    </row>
    <row r="84" spans="1:58">
      <c r="A84">
        <v>83</v>
      </c>
      <c r="B84" t="s">
        <v>114</v>
      </c>
      <c r="C84" t="s">
        <v>214</v>
      </c>
      <c r="D84">
        <v>1997</v>
      </c>
      <c r="E84" t="s">
        <v>59</v>
      </c>
      <c r="F84" t="s">
        <v>64</v>
      </c>
      <c r="G84">
        <v>3</v>
      </c>
      <c r="H84">
        <v>2</v>
      </c>
      <c r="I84" t="s">
        <v>116</v>
      </c>
      <c r="J84">
        <v>30.42</v>
      </c>
      <c r="K84">
        <v>5.07</v>
      </c>
      <c r="L84">
        <v>56.97</v>
      </c>
      <c r="M84">
        <v>32.049999999999997</v>
      </c>
      <c r="N84">
        <v>7.42</v>
      </c>
      <c r="O84">
        <v>30.56</v>
      </c>
      <c r="P84">
        <v>21.96</v>
      </c>
      <c r="Q84">
        <v>6.23</v>
      </c>
      <c r="R84">
        <v>27.3</v>
      </c>
      <c r="S84">
        <v>13.65</v>
      </c>
      <c r="T84">
        <v>16.32</v>
      </c>
      <c r="U84">
        <v>13.95</v>
      </c>
      <c r="V84">
        <v>15.73</v>
      </c>
      <c r="W84">
        <v>29.38</v>
      </c>
      <c r="X84">
        <v>3.26</v>
      </c>
      <c r="Y84">
        <v>16.91</v>
      </c>
      <c r="Z84">
        <v>3.56</v>
      </c>
      <c r="AA84">
        <v>8.31</v>
      </c>
      <c r="AB84">
        <v>2.02</v>
      </c>
      <c r="AC84">
        <v>1</v>
      </c>
      <c r="AD84">
        <v>2</v>
      </c>
      <c r="AE84">
        <v>2</v>
      </c>
      <c r="AF84">
        <v>2</v>
      </c>
      <c r="AG84">
        <v>1</v>
      </c>
      <c r="AH84">
        <v>1</v>
      </c>
      <c r="AI84">
        <v>1</v>
      </c>
      <c r="AJ84">
        <v>1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1</v>
      </c>
      <c r="AQ84">
        <v>2</v>
      </c>
      <c r="AR84">
        <v>1</v>
      </c>
      <c r="AS84">
        <v>1</v>
      </c>
      <c r="AT84">
        <v>1</v>
      </c>
      <c r="AU84">
        <v>3</v>
      </c>
      <c r="AV84">
        <v>3</v>
      </c>
      <c r="AW84">
        <v>3</v>
      </c>
      <c r="AX84">
        <v>2</v>
      </c>
      <c r="AY84">
        <v>4</v>
      </c>
      <c r="AZ84">
        <v>0.218801881182564</v>
      </c>
      <c r="BA84">
        <v>0.15623957927841101</v>
      </c>
      <c r="BB84">
        <v>0.15623964638146501</v>
      </c>
      <c r="BC84">
        <v>0.15623963707249899</v>
      </c>
      <c r="BD84">
        <v>0.15623963213634501</v>
      </c>
      <c r="BE84">
        <v>0.15623962394871599</v>
      </c>
      <c r="BF84">
        <v>1</v>
      </c>
    </row>
    <row r="85" spans="1:58">
      <c r="A85">
        <v>84</v>
      </c>
      <c r="B85" t="s">
        <v>129</v>
      </c>
      <c r="C85" t="s">
        <v>215</v>
      </c>
      <c r="D85">
        <v>1997</v>
      </c>
      <c r="E85" t="s">
        <v>64</v>
      </c>
      <c r="F85" t="s">
        <v>60</v>
      </c>
      <c r="G85">
        <v>3</v>
      </c>
      <c r="H85">
        <v>1</v>
      </c>
      <c r="I85" t="s">
        <v>131</v>
      </c>
      <c r="J85">
        <v>88.58</v>
      </c>
      <c r="K85">
        <v>5.71</v>
      </c>
      <c r="L85">
        <v>48.9</v>
      </c>
      <c r="M85">
        <v>22.14</v>
      </c>
      <c r="N85">
        <v>4.07</v>
      </c>
      <c r="O85">
        <v>43.83</v>
      </c>
      <c r="P85">
        <v>13.44</v>
      </c>
      <c r="Q85">
        <v>14.1</v>
      </c>
      <c r="R85">
        <v>18.61</v>
      </c>
      <c r="S85">
        <v>0.88</v>
      </c>
      <c r="T85">
        <v>5.07</v>
      </c>
      <c r="U85">
        <v>38.549999999999997</v>
      </c>
      <c r="V85">
        <v>17.510000000000002</v>
      </c>
      <c r="W85">
        <v>22.58</v>
      </c>
      <c r="X85">
        <v>3.63</v>
      </c>
      <c r="Y85">
        <v>13.66</v>
      </c>
      <c r="Z85">
        <v>4.63</v>
      </c>
      <c r="AA85">
        <v>8.92</v>
      </c>
      <c r="AB85">
        <v>2.62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3</v>
      </c>
      <c r="AY85">
        <v>4</v>
      </c>
      <c r="AZ85">
        <v>0.33023073323594299</v>
      </c>
      <c r="BA85">
        <v>0.13395384092395199</v>
      </c>
      <c r="BB85">
        <v>0.13395385963168599</v>
      </c>
      <c r="BC85">
        <v>0.13395385711545801</v>
      </c>
      <c r="BD85">
        <v>0.13395385569891899</v>
      </c>
      <c r="BE85">
        <v>0.133953853394043</v>
      </c>
      <c r="BF85">
        <v>1</v>
      </c>
    </row>
    <row r="86" spans="1:58">
      <c r="A86">
        <v>85</v>
      </c>
      <c r="B86" t="s">
        <v>78</v>
      </c>
      <c r="C86" t="s">
        <v>216</v>
      </c>
      <c r="D86">
        <v>1997</v>
      </c>
      <c r="E86" t="s">
        <v>59</v>
      </c>
      <c r="F86" t="s">
        <v>60</v>
      </c>
      <c r="G86">
        <v>1</v>
      </c>
      <c r="H86">
        <v>3</v>
      </c>
      <c r="I86" t="s">
        <v>80</v>
      </c>
      <c r="J86">
        <v>11.4</v>
      </c>
      <c r="K86">
        <v>15.79</v>
      </c>
      <c r="L86">
        <v>28.13</v>
      </c>
      <c r="M86">
        <v>23.96</v>
      </c>
      <c r="N86">
        <v>11.46</v>
      </c>
      <c r="O86">
        <v>56.25</v>
      </c>
      <c r="P86">
        <v>29.17</v>
      </c>
      <c r="Q86">
        <v>0</v>
      </c>
      <c r="R86">
        <v>10.42</v>
      </c>
      <c r="S86">
        <v>32.29</v>
      </c>
      <c r="T86">
        <v>26.04</v>
      </c>
      <c r="U86">
        <v>12.5</v>
      </c>
      <c r="V86">
        <v>11.46</v>
      </c>
      <c r="W86">
        <v>16.670000000000002</v>
      </c>
      <c r="X86">
        <v>17.71</v>
      </c>
      <c r="Y86">
        <v>2.08</v>
      </c>
      <c r="Z86">
        <v>6.25</v>
      </c>
      <c r="AA86">
        <v>7.29</v>
      </c>
      <c r="AB86">
        <v>2.2599999999999998</v>
      </c>
      <c r="AC86">
        <v>1</v>
      </c>
      <c r="AD86">
        <v>9</v>
      </c>
      <c r="AE86">
        <v>4</v>
      </c>
      <c r="AF86">
        <v>5</v>
      </c>
      <c r="AG86">
        <v>2</v>
      </c>
      <c r="AH86">
        <v>3</v>
      </c>
      <c r="AI86">
        <v>3</v>
      </c>
      <c r="AJ86">
        <v>4</v>
      </c>
      <c r="AK86">
        <v>5</v>
      </c>
      <c r="AL86">
        <v>2</v>
      </c>
      <c r="AM86">
        <v>2</v>
      </c>
      <c r="AN86">
        <v>2</v>
      </c>
      <c r="AO86">
        <v>4</v>
      </c>
      <c r="AP86">
        <v>4</v>
      </c>
      <c r="AQ86">
        <v>5</v>
      </c>
      <c r="AR86">
        <v>1</v>
      </c>
      <c r="AS86">
        <v>1</v>
      </c>
      <c r="AT86">
        <v>2</v>
      </c>
      <c r="AU86">
        <v>9</v>
      </c>
      <c r="AV86">
        <v>1</v>
      </c>
      <c r="AW86">
        <v>1</v>
      </c>
      <c r="AX86">
        <v>3</v>
      </c>
      <c r="AY86">
        <v>4</v>
      </c>
      <c r="AZ86">
        <v>0.21850144114573</v>
      </c>
      <c r="BA86">
        <v>0.15629950927977301</v>
      </c>
      <c r="BB86">
        <v>0.15629981479664501</v>
      </c>
      <c r="BC86">
        <v>0.15629977227420599</v>
      </c>
      <c r="BD86">
        <v>0.15629974987117001</v>
      </c>
      <c r="BE86">
        <v>0.156299712632475</v>
      </c>
      <c r="BF86">
        <v>1</v>
      </c>
    </row>
    <row r="87" spans="1:58">
      <c r="A87">
        <v>86</v>
      </c>
      <c r="B87" t="s">
        <v>123</v>
      </c>
      <c r="C87" t="s">
        <v>217</v>
      </c>
      <c r="D87">
        <v>1997</v>
      </c>
      <c r="E87" t="s">
        <v>64</v>
      </c>
      <c r="F87" t="s">
        <v>60</v>
      </c>
      <c r="G87">
        <v>3</v>
      </c>
      <c r="H87">
        <v>3</v>
      </c>
      <c r="I87" t="s">
        <v>125</v>
      </c>
      <c r="J87">
        <v>91.58</v>
      </c>
      <c r="K87">
        <v>1.05</v>
      </c>
      <c r="L87">
        <v>28.01</v>
      </c>
      <c r="M87">
        <v>22.34</v>
      </c>
      <c r="N87">
        <v>29.43</v>
      </c>
      <c r="O87">
        <v>34.4</v>
      </c>
      <c r="P87">
        <v>28.01</v>
      </c>
      <c r="Q87">
        <v>2.48</v>
      </c>
      <c r="R87">
        <v>19.149999999999999</v>
      </c>
      <c r="S87">
        <v>49.65</v>
      </c>
      <c r="T87">
        <v>12.77</v>
      </c>
      <c r="U87">
        <v>2.48</v>
      </c>
      <c r="V87">
        <v>10.64</v>
      </c>
      <c r="W87">
        <v>13.12</v>
      </c>
      <c r="X87">
        <v>23.76</v>
      </c>
      <c r="Y87">
        <v>1.06</v>
      </c>
      <c r="Z87">
        <v>2.84</v>
      </c>
      <c r="AA87">
        <v>1.42</v>
      </c>
      <c r="AB87">
        <v>7.69</v>
      </c>
      <c r="AC87">
        <v>3</v>
      </c>
      <c r="AD87">
        <v>6</v>
      </c>
      <c r="AE87">
        <v>6</v>
      </c>
      <c r="AF87">
        <v>7</v>
      </c>
      <c r="AG87">
        <v>2</v>
      </c>
      <c r="AH87">
        <v>5</v>
      </c>
      <c r="AI87">
        <v>3</v>
      </c>
      <c r="AJ87">
        <v>5</v>
      </c>
      <c r="AK87">
        <v>7</v>
      </c>
      <c r="AL87">
        <v>3</v>
      </c>
      <c r="AM87">
        <v>4</v>
      </c>
      <c r="AN87">
        <v>4</v>
      </c>
      <c r="AO87">
        <v>6</v>
      </c>
      <c r="AP87">
        <v>6</v>
      </c>
      <c r="AQ87">
        <v>6</v>
      </c>
      <c r="AR87">
        <v>3</v>
      </c>
      <c r="AS87">
        <v>3</v>
      </c>
      <c r="AT87">
        <v>4</v>
      </c>
      <c r="AU87">
        <v>8</v>
      </c>
      <c r="AV87">
        <v>2</v>
      </c>
      <c r="AW87">
        <v>2</v>
      </c>
      <c r="AX87">
        <v>1</v>
      </c>
      <c r="AY87">
        <v>6</v>
      </c>
      <c r="AZ87">
        <v>0.109155948550577</v>
      </c>
      <c r="BA87">
        <v>0.17816861671774301</v>
      </c>
      <c r="BB87">
        <v>0.178168908867814</v>
      </c>
      <c r="BC87">
        <v>0.178168868030012</v>
      </c>
      <c r="BD87">
        <v>0.17816884669695199</v>
      </c>
      <c r="BE87">
        <v>0.178168811136903</v>
      </c>
      <c r="BF87">
        <v>3</v>
      </c>
    </row>
    <row r="88" spans="1:58">
      <c r="A88">
        <v>87</v>
      </c>
      <c r="B88" t="s">
        <v>81</v>
      </c>
      <c r="C88" t="s">
        <v>218</v>
      </c>
      <c r="D88">
        <v>1997</v>
      </c>
      <c r="E88" t="s">
        <v>64</v>
      </c>
      <c r="F88" t="s">
        <v>64</v>
      </c>
      <c r="G88">
        <v>2</v>
      </c>
      <c r="H88">
        <v>1</v>
      </c>
      <c r="I88" t="s">
        <v>83</v>
      </c>
      <c r="J88">
        <v>20.3</v>
      </c>
      <c r="K88">
        <v>13.37</v>
      </c>
      <c r="L88">
        <v>60.35</v>
      </c>
      <c r="M88">
        <v>31.64</v>
      </c>
      <c r="N88">
        <v>11.13</v>
      </c>
      <c r="O88">
        <v>71.680000000000007</v>
      </c>
      <c r="P88">
        <v>6.45</v>
      </c>
      <c r="Q88">
        <v>2.93</v>
      </c>
      <c r="R88">
        <v>15.04</v>
      </c>
      <c r="S88">
        <v>3.13</v>
      </c>
      <c r="T88">
        <v>3.32</v>
      </c>
      <c r="U88">
        <v>15.43</v>
      </c>
      <c r="V88">
        <v>19.53</v>
      </c>
      <c r="W88">
        <v>17.77</v>
      </c>
      <c r="X88">
        <v>1.37</v>
      </c>
      <c r="Y88">
        <v>43.95</v>
      </c>
      <c r="Z88">
        <v>11.52</v>
      </c>
      <c r="AA88">
        <v>34.96</v>
      </c>
      <c r="AB88">
        <v>2.15</v>
      </c>
      <c r="AC88">
        <v>2</v>
      </c>
      <c r="AD88">
        <v>4</v>
      </c>
      <c r="AE88">
        <v>5</v>
      </c>
      <c r="AF88">
        <v>6</v>
      </c>
      <c r="AG88">
        <v>3</v>
      </c>
      <c r="AH88">
        <v>4</v>
      </c>
      <c r="AI88">
        <v>2</v>
      </c>
      <c r="AJ88">
        <v>3</v>
      </c>
      <c r="AK88">
        <v>4</v>
      </c>
      <c r="AL88">
        <v>2</v>
      </c>
      <c r="AM88">
        <v>3</v>
      </c>
      <c r="AN88">
        <v>3</v>
      </c>
      <c r="AO88">
        <v>5</v>
      </c>
      <c r="AP88">
        <v>5</v>
      </c>
      <c r="AQ88">
        <v>4</v>
      </c>
      <c r="AR88">
        <v>2</v>
      </c>
      <c r="AS88">
        <v>2</v>
      </c>
      <c r="AT88">
        <v>1</v>
      </c>
      <c r="AU88">
        <v>4</v>
      </c>
      <c r="AV88">
        <v>4</v>
      </c>
      <c r="AW88">
        <v>4</v>
      </c>
      <c r="AX88">
        <v>4</v>
      </c>
      <c r="AY88">
        <v>2</v>
      </c>
      <c r="AZ88">
        <v>8.9701883341381794E-2</v>
      </c>
      <c r="BA88">
        <v>0.18205980802010599</v>
      </c>
      <c r="BB88">
        <v>0.18205952933649999</v>
      </c>
      <c r="BC88">
        <v>0.18205956817758101</v>
      </c>
      <c r="BD88">
        <v>0.18205958858570301</v>
      </c>
      <c r="BE88">
        <v>0.18205962253872801</v>
      </c>
      <c r="BF88">
        <v>2</v>
      </c>
    </row>
    <row r="89" spans="1:58">
      <c r="A89">
        <v>88</v>
      </c>
      <c r="B89" t="s">
        <v>120</v>
      </c>
      <c r="C89" t="s">
        <v>219</v>
      </c>
      <c r="D89">
        <v>1997</v>
      </c>
      <c r="E89" t="s">
        <v>64</v>
      </c>
      <c r="F89" t="s">
        <v>60</v>
      </c>
      <c r="G89">
        <v>1</v>
      </c>
      <c r="H89">
        <v>1</v>
      </c>
      <c r="I89" t="s">
        <v>122</v>
      </c>
      <c r="J89">
        <v>25.52</v>
      </c>
      <c r="K89">
        <v>8.39</v>
      </c>
      <c r="L89">
        <v>34.729999999999997</v>
      </c>
      <c r="M89">
        <v>14.89</v>
      </c>
      <c r="N89">
        <v>4.96</v>
      </c>
      <c r="O89">
        <v>68.319999999999993</v>
      </c>
      <c r="P89">
        <v>8.4</v>
      </c>
      <c r="Q89">
        <v>12.98</v>
      </c>
      <c r="R89">
        <v>6.87</v>
      </c>
      <c r="S89">
        <v>0.38</v>
      </c>
      <c r="T89">
        <v>3.05</v>
      </c>
      <c r="U89">
        <v>62.21</v>
      </c>
      <c r="V89">
        <v>22.14</v>
      </c>
      <c r="W89">
        <v>27.86</v>
      </c>
      <c r="X89">
        <v>1.91</v>
      </c>
      <c r="Y89">
        <v>11.45</v>
      </c>
      <c r="Z89">
        <v>9.92</v>
      </c>
      <c r="AA89">
        <v>28.63</v>
      </c>
      <c r="AB89">
        <v>2.06</v>
      </c>
      <c r="AC89">
        <v>1</v>
      </c>
      <c r="AD89">
        <v>1</v>
      </c>
      <c r="AE89">
        <v>8</v>
      </c>
      <c r="AF89">
        <v>9</v>
      </c>
      <c r="AG89">
        <v>1</v>
      </c>
      <c r="AH89">
        <v>1</v>
      </c>
      <c r="AI89">
        <v>1</v>
      </c>
      <c r="AJ89">
        <v>1</v>
      </c>
      <c r="AK89">
        <v>9</v>
      </c>
      <c r="AL89">
        <v>1</v>
      </c>
      <c r="AM89">
        <v>1</v>
      </c>
      <c r="AN89">
        <v>5</v>
      </c>
      <c r="AO89">
        <v>8</v>
      </c>
      <c r="AP89">
        <v>2</v>
      </c>
      <c r="AQ89">
        <v>8</v>
      </c>
      <c r="AR89">
        <v>2</v>
      </c>
      <c r="AS89">
        <v>2</v>
      </c>
      <c r="AT89">
        <v>1</v>
      </c>
      <c r="AU89">
        <v>4</v>
      </c>
      <c r="AV89">
        <v>4</v>
      </c>
      <c r="AW89">
        <v>4</v>
      </c>
      <c r="AX89">
        <v>4</v>
      </c>
      <c r="AY89">
        <v>2</v>
      </c>
      <c r="AZ89">
        <v>0.26334264967270299</v>
      </c>
      <c r="BA89">
        <v>0.14733170292257999</v>
      </c>
      <c r="BB89">
        <v>0.147331351478486</v>
      </c>
      <c r="BC89">
        <v>0.14733140061057601</v>
      </c>
      <c r="BD89">
        <v>0.14733142627013501</v>
      </c>
      <c r="BE89">
        <v>0.14733146904552</v>
      </c>
      <c r="BF89">
        <v>1</v>
      </c>
    </row>
    <row r="90" spans="1:58">
      <c r="A90">
        <v>89</v>
      </c>
      <c r="B90" t="s">
        <v>108</v>
      </c>
      <c r="C90" t="s">
        <v>220</v>
      </c>
      <c r="D90">
        <v>1997</v>
      </c>
      <c r="E90" t="s">
        <v>64</v>
      </c>
      <c r="F90" t="s">
        <v>64</v>
      </c>
      <c r="G90">
        <v>1</v>
      </c>
      <c r="H90">
        <v>1</v>
      </c>
      <c r="I90" t="s">
        <v>110</v>
      </c>
      <c r="J90">
        <v>6.92</v>
      </c>
      <c r="K90">
        <v>27.04</v>
      </c>
      <c r="L90">
        <v>56.9</v>
      </c>
      <c r="M90">
        <v>26.72</v>
      </c>
      <c r="N90">
        <v>2.59</v>
      </c>
      <c r="O90">
        <v>81.03</v>
      </c>
      <c r="P90">
        <v>4.3099999999999996</v>
      </c>
      <c r="Q90">
        <v>4.3099999999999996</v>
      </c>
      <c r="R90">
        <v>8.6199999999999992</v>
      </c>
      <c r="S90">
        <v>1.72</v>
      </c>
      <c r="T90">
        <v>0.86</v>
      </c>
      <c r="U90">
        <v>22.41</v>
      </c>
      <c r="V90">
        <v>24.14</v>
      </c>
      <c r="W90">
        <v>22.41</v>
      </c>
      <c r="X90">
        <v>0</v>
      </c>
      <c r="Y90">
        <v>42.24</v>
      </c>
      <c r="Z90">
        <v>10.34</v>
      </c>
      <c r="AA90">
        <v>67.239999999999995</v>
      </c>
      <c r="AB90">
        <v>1.68</v>
      </c>
      <c r="AC90">
        <v>2</v>
      </c>
      <c r="AD90">
        <v>4</v>
      </c>
      <c r="AE90">
        <v>5</v>
      </c>
      <c r="AF90">
        <v>6</v>
      </c>
      <c r="AG90">
        <v>3</v>
      </c>
      <c r="AH90">
        <v>4</v>
      </c>
      <c r="AI90">
        <v>2</v>
      </c>
      <c r="AJ90">
        <v>3</v>
      </c>
      <c r="AK90">
        <v>6</v>
      </c>
      <c r="AL90">
        <v>2</v>
      </c>
      <c r="AM90">
        <v>3</v>
      </c>
      <c r="AN90">
        <v>3</v>
      </c>
      <c r="AO90">
        <v>5</v>
      </c>
      <c r="AP90">
        <v>5</v>
      </c>
      <c r="AQ90">
        <v>4</v>
      </c>
      <c r="AR90">
        <v>4</v>
      </c>
      <c r="AS90">
        <v>4</v>
      </c>
      <c r="AT90">
        <v>3</v>
      </c>
      <c r="AU90">
        <v>5</v>
      </c>
      <c r="AV90">
        <v>5</v>
      </c>
      <c r="AW90">
        <v>5</v>
      </c>
      <c r="AX90">
        <v>5</v>
      </c>
      <c r="AY90">
        <v>3</v>
      </c>
      <c r="AZ90">
        <v>0.12401588726202099</v>
      </c>
      <c r="BA90">
        <v>0.17519682424880001</v>
      </c>
      <c r="BB90">
        <v>0.175196821679932</v>
      </c>
      <c r="BC90">
        <v>0.17519682204145801</v>
      </c>
      <c r="BD90">
        <v>0.17519682222786601</v>
      </c>
      <c r="BE90">
        <v>0.175196822539924</v>
      </c>
      <c r="BF90">
        <v>2</v>
      </c>
    </row>
    <row r="91" spans="1:58">
      <c r="A91">
        <v>90</v>
      </c>
      <c r="B91" t="s">
        <v>147</v>
      </c>
      <c r="C91" t="s">
        <v>221</v>
      </c>
      <c r="D91">
        <v>1997</v>
      </c>
      <c r="E91" t="s">
        <v>59</v>
      </c>
      <c r="F91" t="s">
        <v>60</v>
      </c>
      <c r="G91">
        <v>3</v>
      </c>
      <c r="H91">
        <v>2</v>
      </c>
      <c r="I91" t="s">
        <v>149</v>
      </c>
      <c r="J91">
        <v>94.91</v>
      </c>
      <c r="K91">
        <v>3.74</v>
      </c>
      <c r="L91">
        <v>48.5</v>
      </c>
      <c r="M91">
        <v>14.29</v>
      </c>
      <c r="N91">
        <v>8.11</v>
      </c>
      <c r="O91">
        <v>30.86</v>
      </c>
      <c r="P91">
        <v>22.57</v>
      </c>
      <c r="Q91">
        <v>8.99</v>
      </c>
      <c r="R91">
        <v>25.22</v>
      </c>
      <c r="S91">
        <v>3.35</v>
      </c>
      <c r="T91">
        <v>13.05</v>
      </c>
      <c r="U91">
        <v>32.799999999999997</v>
      </c>
      <c r="V91">
        <v>16.579999999999998</v>
      </c>
      <c r="W91">
        <v>21.16</v>
      </c>
      <c r="X91">
        <v>8.2899999999999991</v>
      </c>
      <c r="Y91">
        <v>8.2899999999999991</v>
      </c>
      <c r="Z91">
        <v>3.17</v>
      </c>
      <c r="AA91">
        <v>6.53</v>
      </c>
      <c r="AB91">
        <v>2.92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3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3</v>
      </c>
      <c r="AY91">
        <v>4</v>
      </c>
      <c r="AZ91">
        <v>0.40333619844087298</v>
      </c>
      <c r="BA91">
        <v>0.119332740203461</v>
      </c>
      <c r="BB91">
        <v>0.119332770497536</v>
      </c>
      <c r="BC91">
        <v>0.11933276636956</v>
      </c>
      <c r="BD91">
        <v>0.119332764102959</v>
      </c>
      <c r="BE91">
        <v>0.119332760385611</v>
      </c>
      <c r="BF91">
        <v>1</v>
      </c>
    </row>
    <row r="92" spans="1:58">
      <c r="A92">
        <v>91</v>
      </c>
      <c r="B92" t="s">
        <v>144</v>
      </c>
      <c r="C92" t="s">
        <v>222</v>
      </c>
      <c r="D92">
        <v>1997</v>
      </c>
      <c r="E92" t="s">
        <v>59</v>
      </c>
      <c r="F92" t="s">
        <v>60</v>
      </c>
      <c r="G92">
        <v>1</v>
      </c>
      <c r="H92">
        <v>1</v>
      </c>
      <c r="I92" t="s">
        <v>146</v>
      </c>
      <c r="J92">
        <v>29.55</v>
      </c>
      <c r="K92">
        <v>12.4</v>
      </c>
      <c r="L92">
        <v>39.39</v>
      </c>
      <c r="M92">
        <v>9.1999999999999993</v>
      </c>
      <c r="N92">
        <v>2.36</v>
      </c>
      <c r="O92">
        <v>67.92</v>
      </c>
      <c r="P92">
        <v>13.68</v>
      </c>
      <c r="Q92">
        <v>10.61</v>
      </c>
      <c r="R92">
        <v>7.08</v>
      </c>
      <c r="S92">
        <v>0</v>
      </c>
      <c r="T92">
        <v>1.65</v>
      </c>
      <c r="U92">
        <v>59.67</v>
      </c>
      <c r="V92">
        <v>18.87</v>
      </c>
      <c r="W92">
        <v>14.15</v>
      </c>
      <c r="X92">
        <v>0.47</v>
      </c>
      <c r="Y92">
        <v>8.49</v>
      </c>
      <c r="Z92">
        <v>6.37</v>
      </c>
      <c r="AA92">
        <v>44.34</v>
      </c>
      <c r="AB92">
        <v>1.53</v>
      </c>
      <c r="AC92">
        <v>1</v>
      </c>
      <c r="AD92">
        <v>1</v>
      </c>
      <c r="AE92">
        <v>8</v>
      </c>
      <c r="AF92">
        <v>9</v>
      </c>
      <c r="AG92">
        <v>1</v>
      </c>
      <c r="AH92">
        <v>1</v>
      </c>
      <c r="AI92">
        <v>1</v>
      </c>
      <c r="AJ92">
        <v>1</v>
      </c>
      <c r="AK92">
        <v>9</v>
      </c>
      <c r="AL92">
        <v>1</v>
      </c>
      <c r="AM92">
        <v>1</v>
      </c>
      <c r="AN92">
        <v>5</v>
      </c>
      <c r="AO92">
        <v>8</v>
      </c>
      <c r="AP92">
        <v>2</v>
      </c>
      <c r="AQ92">
        <v>8</v>
      </c>
      <c r="AR92">
        <v>1</v>
      </c>
      <c r="AS92">
        <v>1</v>
      </c>
      <c r="AT92">
        <v>3</v>
      </c>
      <c r="AU92">
        <v>5</v>
      </c>
      <c r="AV92">
        <v>5</v>
      </c>
      <c r="AW92">
        <v>5</v>
      </c>
      <c r="AX92">
        <v>5</v>
      </c>
      <c r="AY92">
        <v>2</v>
      </c>
      <c r="AZ92">
        <v>0.17231653154446899</v>
      </c>
      <c r="BA92">
        <v>0.165536826830675</v>
      </c>
      <c r="BB92">
        <v>0.16553662589121401</v>
      </c>
      <c r="BC92">
        <v>0.16553665397473699</v>
      </c>
      <c r="BD92">
        <v>0.16553666864981401</v>
      </c>
      <c r="BE92">
        <v>0.165536693109091</v>
      </c>
      <c r="BF92">
        <v>1</v>
      </c>
    </row>
    <row r="93" spans="1:58">
      <c r="A93">
        <v>92</v>
      </c>
      <c r="B93" t="s">
        <v>117</v>
      </c>
      <c r="C93" t="s">
        <v>223</v>
      </c>
      <c r="D93">
        <v>1997</v>
      </c>
      <c r="E93" t="s">
        <v>64</v>
      </c>
      <c r="F93" t="s">
        <v>60</v>
      </c>
      <c r="G93">
        <v>2</v>
      </c>
      <c r="H93">
        <v>1</v>
      </c>
      <c r="I93" t="s">
        <v>119</v>
      </c>
      <c r="J93">
        <v>77.28</v>
      </c>
      <c r="K93">
        <v>6.79</v>
      </c>
      <c r="L93">
        <v>39.64</v>
      </c>
      <c r="M93">
        <v>10.220000000000001</v>
      </c>
      <c r="N93">
        <v>5.74</v>
      </c>
      <c r="O93">
        <v>53.36</v>
      </c>
      <c r="P93">
        <v>12.89</v>
      </c>
      <c r="Q93">
        <v>15.13</v>
      </c>
      <c r="R93">
        <v>12.46</v>
      </c>
      <c r="S93">
        <v>1.4</v>
      </c>
      <c r="T93">
        <v>4.34</v>
      </c>
      <c r="U93">
        <v>50.7</v>
      </c>
      <c r="V93">
        <v>22.55</v>
      </c>
      <c r="W93">
        <v>20.170000000000002</v>
      </c>
      <c r="X93">
        <v>2.1</v>
      </c>
      <c r="Y93">
        <v>9.1</v>
      </c>
      <c r="Z93">
        <v>10.78</v>
      </c>
      <c r="AA93">
        <v>17.37</v>
      </c>
      <c r="AB93">
        <v>2.62</v>
      </c>
      <c r="AC93">
        <v>1</v>
      </c>
      <c r="AD93">
        <v>1</v>
      </c>
      <c r="AE93">
        <v>8</v>
      </c>
      <c r="AF93">
        <v>9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8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3</v>
      </c>
      <c r="AY93">
        <v>2</v>
      </c>
      <c r="AZ93">
        <v>0.27799292713877599</v>
      </c>
      <c r="BA93">
        <v>0.14440151236642099</v>
      </c>
      <c r="BB93">
        <v>0.14440136473909199</v>
      </c>
      <c r="BC93">
        <v>0.14440138543526501</v>
      </c>
      <c r="BD93">
        <v>0.144401396184269</v>
      </c>
      <c r="BE93">
        <v>0.14440141413617799</v>
      </c>
      <c r="BF93">
        <v>1</v>
      </c>
    </row>
    <row r="94" spans="1:58">
      <c r="A94">
        <v>93</v>
      </c>
      <c r="B94" t="s">
        <v>102</v>
      </c>
      <c r="C94" t="s">
        <v>224</v>
      </c>
      <c r="D94">
        <v>1997</v>
      </c>
      <c r="E94" t="s">
        <v>64</v>
      </c>
      <c r="F94" t="s">
        <v>64</v>
      </c>
      <c r="G94">
        <v>2</v>
      </c>
      <c r="H94">
        <v>2</v>
      </c>
      <c r="I94" t="s">
        <v>104</v>
      </c>
      <c r="J94">
        <v>18.079999999999998</v>
      </c>
      <c r="K94">
        <v>12.3</v>
      </c>
      <c r="L94">
        <v>38.51</v>
      </c>
      <c r="M94">
        <v>26.84</v>
      </c>
      <c r="N94">
        <v>10.02</v>
      </c>
      <c r="O94">
        <v>58.63</v>
      </c>
      <c r="P94">
        <v>18.829999999999998</v>
      </c>
      <c r="Q94">
        <v>3.01</v>
      </c>
      <c r="R94">
        <v>12.88</v>
      </c>
      <c r="S94">
        <v>9.59</v>
      </c>
      <c r="T94">
        <v>32.71</v>
      </c>
      <c r="U94">
        <v>12.88</v>
      </c>
      <c r="V94">
        <v>19.760000000000002</v>
      </c>
      <c r="W94">
        <v>19.47</v>
      </c>
      <c r="X94">
        <v>7.52</v>
      </c>
      <c r="Y94">
        <v>18.75</v>
      </c>
      <c r="Z94">
        <v>8.16</v>
      </c>
      <c r="AA94">
        <v>14.75</v>
      </c>
      <c r="AB94">
        <v>2.84</v>
      </c>
      <c r="AC94">
        <v>1</v>
      </c>
      <c r="AD94">
        <v>2</v>
      </c>
      <c r="AE94">
        <v>3</v>
      </c>
      <c r="AF94">
        <v>3</v>
      </c>
      <c r="AG94">
        <v>1</v>
      </c>
      <c r="AH94">
        <v>2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3</v>
      </c>
      <c r="AP94">
        <v>4</v>
      </c>
      <c r="AQ94">
        <v>2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3</v>
      </c>
      <c r="AY94">
        <v>4</v>
      </c>
      <c r="AZ94">
        <v>0.29955922840204102</v>
      </c>
      <c r="BA94">
        <v>0.14008800957582401</v>
      </c>
      <c r="BB94">
        <v>0.14008822793231299</v>
      </c>
      <c r="BC94">
        <v>0.14008819760295901</v>
      </c>
      <c r="BD94">
        <v>0.14008818155960401</v>
      </c>
      <c r="BE94">
        <v>0.14008815492726001</v>
      </c>
      <c r="BF94">
        <v>1</v>
      </c>
    </row>
    <row r="95" spans="1:58">
      <c r="A95">
        <v>94</v>
      </c>
      <c r="B95" t="s">
        <v>159</v>
      </c>
      <c r="C95" t="s">
        <v>225</v>
      </c>
      <c r="D95">
        <v>1997</v>
      </c>
      <c r="E95" t="s">
        <v>59</v>
      </c>
      <c r="F95" t="s">
        <v>64</v>
      </c>
      <c r="G95">
        <v>2</v>
      </c>
      <c r="H95">
        <v>1</v>
      </c>
      <c r="I95" t="s">
        <v>161</v>
      </c>
      <c r="J95">
        <v>19.48</v>
      </c>
      <c r="K95">
        <v>12.77</v>
      </c>
      <c r="L95">
        <v>72.33</v>
      </c>
      <c r="M95">
        <v>34.119999999999997</v>
      </c>
      <c r="N95">
        <v>6.82</v>
      </c>
      <c r="O95">
        <v>65.14</v>
      </c>
      <c r="P95">
        <v>7.94</v>
      </c>
      <c r="Q95">
        <v>3.6</v>
      </c>
      <c r="R95">
        <v>17.489999999999998</v>
      </c>
      <c r="S95">
        <v>2.61</v>
      </c>
      <c r="T95">
        <v>3.47</v>
      </c>
      <c r="U95">
        <v>15.63</v>
      </c>
      <c r="V95">
        <v>17.12</v>
      </c>
      <c r="W95">
        <v>19.23</v>
      </c>
      <c r="X95">
        <v>0.74</v>
      </c>
      <c r="Y95">
        <v>45.66</v>
      </c>
      <c r="Z95">
        <v>8.81</v>
      </c>
      <c r="AA95">
        <v>46.77</v>
      </c>
      <c r="AB95">
        <v>1.32</v>
      </c>
      <c r="AC95">
        <v>2</v>
      </c>
      <c r="AD95">
        <v>4</v>
      </c>
      <c r="AE95">
        <v>5</v>
      </c>
      <c r="AF95">
        <v>6</v>
      </c>
      <c r="AG95">
        <v>3</v>
      </c>
      <c r="AH95">
        <v>4</v>
      </c>
      <c r="AI95">
        <v>2</v>
      </c>
      <c r="AJ95">
        <v>3</v>
      </c>
      <c r="AK95">
        <v>4</v>
      </c>
      <c r="AL95">
        <v>2</v>
      </c>
      <c r="AM95">
        <v>3</v>
      </c>
      <c r="AN95">
        <v>3</v>
      </c>
      <c r="AO95">
        <v>5</v>
      </c>
      <c r="AP95">
        <v>5</v>
      </c>
      <c r="AQ95">
        <v>4</v>
      </c>
      <c r="AR95">
        <v>2</v>
      </c>
      <c r="AS95">
        <v>2</v>
      </c>
      <c r="AT95">
        <v>3</v>
      </c>
      <c r="AU95">
        <v>5</v>
      </c>
      <c r="AV95">
        <v>5</v>
      </c>
      <c r="AW95">
        <v>5</v>
      </c>
      <c r="AX95">
        <v>5</v>
      </c>
      <c r="AY95">
        <v>3</v>
      </c>
      <c r="AZ95">
        <v>0.10228314226334299</v>
      </c>
      <c r="BA95">
        <v>0.179543570319117</v>
      </c>
      <c r="BB95">
        <v>0.17954327039337301</v>
      </c>
      <c r="BC95">
        <v>0.17954331217768599</v>
      </c>
      <c r="BD95">
        <v>0.17954333415028401</v>
      </c>
      <c r="BE95">
        <v>0.179543370696196</v>
      </c>
      <c r="BF95">
        <v>2</v>
      </c>
    </row>
    <row r="96" spans="1:58">
      <c r="A96">
        <v>95</v>
      </c>
      <c r="B96" t="s">
        <v>99</v>
      </c>
      <c r="C96" t="s">
        <v>226</v>
      </c>
      <c r="D96">
        <v>1997</v>
      </c>
      <c r="E96" t="s">
        <v>59</v>
      </c>
      <c r="F96" t="s">
        <v>64</v>
      </c>
      <c r="G96">
        <v>3</v>
      </c>
      <c r="H96">
        <v>3</v>
      </c>
      <c r="I96" t="s">
        <v>101</v>
      </c>
      <c r="J96">
        <v>33.93</v>
      </c>
      <c r="K96">
        <v>3.57</v>
      </c>
      <c r="L96">
        <v>28.7</v>
      </c>
      <c r="M96">
        <v>51.85</v>
      </c>
      <c r="N96">
        <v>23.15</v>
      </c>
      <c r="O96">
        <v>19.440000000000001</v>
      </c>
      <c r="P96">
        <v>49.07</v>
      </c>
      <c r="Q96">
        <v>0.93</v>
      </c>
      <c r="R96">
        <v>20.37</v>
      </c>
      <c r="S96">
        <v>75</v>
      </c>
      <c r="T96">
        <v>7.41</v>
      </c>
      <c r="U96">
        <v>2.78</v>
      </c>
      <c r="V96">
        <v>3.7</v>
      </c>
      <c r="W96">
        <v>9.26</v>
      </c>
      <c r="X96">
        <v>4.63</v>
      </c>
      <c r="Y96">
        <v>0.93</v>
      </c>
      <c r="Z96">
        <v>2.78</v>
      </c>
      <c r="AA96">
        <v>0.93</v>
      </c>
      <c r="AB96">
        <v>4.3600000000000003</v>
      </c>
      <c r="AC96">
        <v>3</v>
      </c>
      <c r="AD96">
        <v>6</v>
      </c>
      <c r="AE96">
        <v>7</v>
      </c>
      <c r="AF96">
        <v>8</v>
      </c>
      <c r="AG96">
        <v>2</v>
      </c>
      <c r="AH96">
        <v>6</v>
      </c>
      <c r="AI96">
        <v>3</v>
      </c>
      <c r="AJ96">
        <v>6</v>
      </c>
      <c r="AK96">
        <v>8</v>
      </c>
      <c r="AL96">
        <v>3</v>
      </c>
      <c r="AM96">
        <v>4</v>
      </c>
      <c r="AN96">
        <v>4</v>
      </c>
      <c r="AO96">
        <v>7</v>
      </c>
      <c r="AP96">
        <v>7</v>
      </c>
      <c r="AQ96">
        <v>7</v>
      </c>
      <c r="AR96">
        <v>3</v>
      </c>
      <c r="AS96">
        <v>3</v>
      </c>
      <c r="AT96">
        <v>1</v>
      </c>
      <c r="AU96">
        <v>3</v>
      </c>
      <c r="AV96">
        <v>3</v>
      </c>
      <c r="AW96">
        <v>3</v>
      </c>
      <c r="AX96">
        <v>2</v>
      </c>
      <c r="AY96">
        <v>6</v>
      </c>
      <c r="AZ96">
        <v>0.13262610941764499</v>
      </c>
      <c r="BA96">
        <v>0.17347466451621099</v>
      </c>
      <c r="BB96">
        <v>0.173474835961485</v>
      </c>
      <c r="BC96">
        <v>0.173474812009247</v>
      </c>
      <c r="BD96">
        <v>0.173474799483543</v>
      </c>
      <c r="BE96">
        <v>0.17347477861187</v>
      </c>
      <c r="BF96">
        <v>3</v>
      </c>
    </row>
    <row r="97" spans="1:58">
      <c r="A97">
        <v>96</v>
      </c>
      <c r="B97" t="s">
        <v>96</v>
      </c>
      <c r="C97" t="s">
        <v>227</v>
      </c>
      <c r="D97">
        <v>1997</v>
      </c>
      <c r="E97" t="s">
        <v>64</v>
      </c>
      <c r="F97" t="s">
        <v>60</v>
      </c>
      <c r="G97">
        <v>2</v>
      </c>
      <c r="H97">
        <v>3</v>
      </c>
      <c r="I97" t="s">
        <v>98</v>
      </c>
      <c r="J97">
        <v>79.430000000000007</v>
      </c>
      <c r="K97">
        <v>3.25</v>
      </c>
      <c r="L97">
        <v>28.25</v>
      </c>
      <c r="M97">
        <v>9.93</v>
      </c>
      <c r="N97">
        <v>32.450000000000003</v>
      </c>
      <c r="O97">
        <v>42.24</v>
      </c>
      <c r="P97">
        <v>24.62</v>
      </c>
      <c r="Q97">
        <v>2.8</v>
      </c>
      <c r="R97">
        <v>17.48</v>
      </c>
      <c r="S97">
        <v>50.07</v>
      </c>
      <c r="T97">
        <v>13.15</v>
      </c>
      <c r="U97">
        <v>6.57</v>
      </c>
      <c r="V97">
        <v>13.43</v>
      </c>
      <c r="W97">
        <v>12.73</v>
      </c>
      <c r="X97">
        <v>20.84</v>
      </c>
      <c r="Y97">
        <v>1.82</v>
      </c>
      <c r="Z97">
        <v>4.4800000000000004</v>
      </c>
      <c r="AA97">
        <v>2.1</v>
      </c>
      <c r="AB97">
        <v>7.19</v>
      </c>
      <c r="AC97">
        <v>3</v>
      </c>
      <c r="AD97">
        <v>6</v>
      </c>
      <c r="AE97">
        <v>6</v>
      </c>
      <c r="AF97">
        <v>7</v>
      </c>
      <c r="AG97">
        <v>2</v>
      </c>
      <c r="AH97">
        <v>5</v>
      </c>
      <c r="AI97">
        <v>3</v>
      </c>
      <c r="AJ97">
        <v>5</v>
      </c>
      <c r="AK97">
        <v>7</v>
      </c>
      <c r="AL97">
        <v>3</v>
      </c>
      <c r="AM97">
        <v>4</v>
      </c>
      <c r="AN97">
        <v>4</v>
      </c>
      <c r="AO97">
        <v>6</v>
      </c>
      <c r="AP97">
        <v>6</v>
      </c>
      <c r="AQ97">
        <v>6</v>
      </c>
      <c r="AR97">
        <v>3</v>
      </c>
      <c r="AS97">
        <v>3</v>
      </c>
      <c r="AT97">
        <v>4</v>
      </c>
      <c r="AU97">
        <v>6</v>
      </c>
      <c r="AV97">
        <v>2</v>
      </c>
      <c r="AW97">
        <v>2</v>
      </c>
      <c r="AX97">
        <v>1</v>
      </c>
      <c r="AY97">
        <v>6</v>
      </c>
      <c r="AZ97">
        <v>0.113514326525439</v>
      </c>
      <c r="BA97">
        <v>0.177296954851344</v>
      </c>
      <c r="BB97">
        <v>0.17729722627356001</v>
      </c>
      <c r="BC97">
        <v>0.177297188348602</v>
      </c>
      <c r="BD97">
        <v>0.17729716852123301</v>
      </c>
      <c r="BE97">
        <v>0.17729713547982201</v>
      </c>
      <c r="BF97">
        <v>3</v>
      </c>
    </row>
    <row r="98" spans="1:58">
      <c r="A98">
        <v>97</v>
      </c>
      <c r="B98" t="s">
        <v>138</v>
      </c>
      <c r="C98" t="s">
        <v>228</v>
      </c>
      <c r="D98">
        <v>1997</v>
      </c>
      <c r="E98" t="s">
        <v>64</v>
      </c>
      <c r="F98" t="s">
        <v>64</v>
      </c>
      <c r="G98">
        <v>1</v>
      </c>
      <c r="H98">
        <v>2</v>
      </c>
      <c r="I98" t="s">
        <v>140</v>
      </c>
      <c r="J98">
        <v>5.0199999999999996</v>
      </c>
      <c r="K98">
        <v>21.85</v>
      </c>
      <c r="L98">
        <v>29.6</v>
      </c>
      <c r="M98">
        <v>20.149999999999999</v>
      </c>
      <c r="N98">
        <v>3.78</v>
      </c>
      <c r="O98">
        <v>83.25</v>
      </c>
      <c r="P98">
        <v>7.3</v>
      </c>
      <c r="Q98">
        <v>1.89</v>
      </c>
      <c r="R98">
        <v>4.66</v>
      </c>
      <c r="S98">
        <v>7.81</v>
      </c>
      <c r="T98">
        <v>32.869999999999997</v>
      </c>
      <c r="U98">
        <v>12.34</v>
      </c>
      <c r="V98">
        <v>19.14</v>
      </c>
      <c r="W98">
        <v>29.97</v>
      </c>
      <c r="X98">
        <v>12.22</v>
      </c>
      <c r="Y98">
        <v>15.62</v>
      </c>
      <c r="Z98">
        <v>9.9499999999999993</v>
      </c>
      <c r="AA98">
        <v>24.94</v>
      </c>
      <c r="AB98">
        <v>2.2000000000000002</v>
      </c>
      <c r="AC98">
        <v>1</v>
      </c>
      <c r="AD98">
        <v>3</v>
      </c>
      <c r="AE98">
        <v>3</v>
      </c>
      <c r="AF98">
        <v>3</v>
      </c>
      <c r="AG98">
        <v>1</v>
      </c>
      <c r="AH98">
        <v>2</v>
      </c>
      <c r="AI98">
        <v>2</v>
      </c>
      <c r="AJ98">
        <v>2</v>
      </c>
      <c r="AK98">
        <v>3</v>
      </c>
      <c r="AL98">
        <v>2</v>
      </c>
      <c r="AM98">
        <v>2</v>
      </c>
      <c r="AN98">
        <v>2</v>
      </c>
      <c r="AO98">
        <v>3</v>
      </c>
      <c r="AP98">
        <v>2</v>
      </c>
      <c r="AQ98">
        <v>3</v>
      </c>
      <c r="AR98">
        <v>1</v>
      </c>
      <c r="AS98">
        <v>1</v>
      </c>
      <c r="AT98">
        <v>2</v>
      </c>
      <c r="AU98">
        <v>9</v>
      </c>
      <c r="AV98">
        <v>1</v>
      </c>
      <c r="AW98">
        <v>1</v>
      </c>
      <c r="AX98">
        <v>3</v>
      </c>
      <c r="AY98">
        <v>2</v>
      </c>
      <c r="AZ98">
        <v>0.20658905037082201</v>
      </c>
      <c r="BA98">
        <v>0.15868207154995201</v>
      </c>
      <c r="BB98">
        <v>0.15868225013326001</v>
      </c>
      <c r="BC98">
        <v>0.15868222531913601</v>
      </c>
      <c r="BD98">
        <v>0.15868221220277401</v>
      </c>
      <c r="BE98">
        <v>0.15868219042405701</v>
      </c>
      <c r="BF98">
        <v>1</v>
      </c>
    </row>
    <row r="99" spans="1:58">
      <c r="A99">
        <v>98</v>
      </c>
      <c r="B99" t="s">
        <v>69</v>
      </c>
      <c r="C99" t="s">
        <v>229</v>
      </c>
      <c r="D99">
        <v>1997</v>
      </c>
      <c r="E99" t="s">
        <v>59</v>
      </c>
      <c r="F99" t="s">
        <v>64</v>
      </c>
      <c r="G99">
        <v>3</v>
      </c>
      <c r="H99">
        <v>1</v>
      </c>
      <c r="I99" t="s">
        <v>71</v>
      </c>
      <c r="J99">
        <v>37.26</v>
      </c>
      <c r="K99">
        <v>5.4</v>
      </c>
      <c r="L99">
        <v>80.23</v>
      </c>
      <c r="M99">
        <v>41.43</v>
      </c>
      <c r="N99">
        <v>5.12</v>
      </c>
      <c r="O99">
        <v>50.51</v>
      </c>
      <c r="P99">
        <v>6.88</v>
      </c>
      <c r="Q99">
        <v>5.27</v>
      </c>
      <c r="R99">
        <v>29.87</v>
      </c>
      <c r="S99">
        <v>3.07</v>
      </c>
      <c r="T99">
        <v>2.93</v>
      </c>
      <c r="U99">
        <v>16.54</v>
      </c>
      <c r="V99">
        <v>16.84</v>
      </c>
      <c r="W99">
        <v>23.28</v>
      </c>
      <c r="X99">
        <v>0.88</v>
      </c>
      <c r="Y99">
        <v>40.56</v>
      </c>
      <c r="Z99">
        <v>5.12</v>
      </c>
      <c r="AA99">
        <v>28.84</v>
      </c>
      <c r="AB99">
        <v>1.23</v>
      </c>
      <c r="AC99">
        <v>2</v>
      </c>
      <c r="AD99">
        <v>4</v>
      </c>
      <c r="AE99">
        <v>2</v>
      </c>
      <c r="AF99">
        <v>4</v>
      </c>
      <c r="AG99">
        <v>1</v>
      </c>
      <c r="AH99">
        <v>1</v>
      </c>
      <c r="AI99">
        <v>2</v>
      </c>
      <c r="AJ99">
        <v>3</v>
      </c>
      <c r="AK99">
        <v>4</v>
      </c>
      <c r="AL99">
        <v>2</v>
      </c>
      <c r="AM99">
        <v>3</v>
      </c>
      <c r="AN99">
        <v>3</v>
      </c>
      <c r="AO99">
        <v>2</v>
      </c>
      <c r="AP99">
        <v>1</v>
      </c>
      <c r="AQ99">
        <v>4</v>
      </c>
      <c r="AR99">
        <v>1</v>
      </c>
      <c r="AS99">
        <v>1</v>
      </c>
      <c r="AT99">
        <v>1</v>
      </c>
      <c r="AU99">
        <v>3</v>
      </c>
      <c r="AV99">
        <v>3</v>
      </c>
      <c r="AW99">
        <v>3</v>
      </c>
      <c r="AX99">
        <v>2</v>
      </c>
      <c r="AY99">
        <v>4</v>
      </c>
      <c r="AZ99">
        <v>0.15087501363821501</v>
      </c>
      <c r="BA99">
        <v>0.16982503874382501</v>
      </c>
      <c r="BB99">
        <v>0.16982497616610001</v>
      </c>
      <c r="BC99">
        <v>0.16982498488730999</v>
      </c>
      <c r="BD99">
        <v>0.169824989470168</v>
      </c>
      <c r="BE99">
        <v>0.16982499709438201</v>
      </c>
      <c r="BF99">
        <v>2</v>
      </c>
    </row>
    <row r="100" spans="1:58">
      <c r="A100">
        <v>99</v>
      </c>
      <c r="B100" t="s">
        <v>135</v>
      </c>
      <c r="C100" t="s">
        <v>230</v>
      </c>
      <c r="D100">
        <v>1997</v>
      </c>
      <c r="E100" t="s">
        <v>64</v>
      </c>
      <c r="F100" t="s">
        <v>64</v>
      </c>
      <c r="G100">
        <v>2</v>
      </c>
      <c r="H100">
        <v>3</v>
      </c>
      <c r="I100" t="s">
        <v>137</v>
      </c>
      <c r="J100">
        <v>21.73</v>
      </c>
      <c r="K100">
        <v>4.18</v>
      </c>
      <c r="L100">
        <v>23.01</v>
      </c>
      <c r="M100">
        <v>34.57</v>
      </c>
      <c r="N100">
        <v>29.66</v>
      </c>
      <c r="O100">
        <v>40.020000000000003</v>
      </c>
      <c r="P100">
        <v>38.28</v>
      </c>
      <c r="Q100">
        <v>1.53</v>
      </c>
      <c r="R100">
        <v>16.36</v>
      </c>
      <c r="S100">
        <v>62.7</v>
      </c>
      <c r="T100">
        <v>20.94</v>
      </c>
      <c r="U100">
        <v>2.62</v>
      </c>
      <c r="V100">
        <v>6.54</v>
      </c>
      <c r="W100">
        <v>6.54</v>
      </c>
      <c r="X100">
        <v>15.59</v>
      </c>
      <c r="Y100">
        <v>1.74</v>
      </c>
      <c r="Z100">
        <v>9.49</v>
      </c>
      <c r="AA100">
        <v>1.74</v>
      </c>
      <c r="AB100">
        <v>5.24</v>
      </c>
      <c r="AC100">
        <v>3</v>
      </c>
      <c r="AD100">
        <v>6</v>
      </c>
      <c r="AE100">
        <v>6</v>
      </c>
      <c r="AF100">
        <v>7</v>
      </c>
      <c r="AG100">
        <v>2</v>
      </c>
      <c r="AH100">
        <v>5</v>
      </c>
      <c r="AI100">
        <v>3</v>
      </c>
      <c r="AJ100">
        <v>6</v>
      </c>
      <c r="AK100">
        <v>8</v>
      </c>
      <c r="AL100">
        <v>3</v>
      </c>
      <c r="AM100">
        <v>4</v>
      </c>
      <c r="AN100">
        <v>4</v>
      </c>
      <c r="AO100">
        <v>6</v>
      </c>
      <c r="AP100">
        <v>7</v>
      </c>
      <c r="AQ100">
        <v>7</v>
      </c>
      <c r="AR100">
        <v>3</v>
      </c>
      <c r="AS100">
        <v>3</v>
      </c>
      <c r="AT100">
        <v>4</v>
      </c>
      <c r="AU100">
        <v>8</v>
      </c>
      <c r="AV100">
        <v>2</v>
      </c>
      <c r="AW100">
        <v>2</v>
      </c>
      <c r="AX100">
        <v>1</v>
      </c>
      <c r="AY100">
        <v>6</v>
      </c>
      <c r="AZ100">
        <v>9.8352181461087304E-2</v>
      </c>
      <c r="BA100">
        <v>0.18032937587727599</v>
      </c>
      <c r="BB100">
        <v>0.18032965937006701</v>
      </c>
      <c r="BC100">
        <v>0.18032961972615</v>
      </c>
      <c r="BD100">
        <v>0.18032959903356599</v>
      </c>
      <c r="BE100">
        <v>0.180329564531855</v>
      </c>
      <c r="BF100">
        <v>3</v>
      </c>
    </row>
    <row r="101" spans="1:58">
      <c r="A101">
        <v>100</v>
      </c>
      <c r="B101" t="s">
        <v>111</v>
      </c>
      <c r="C101" t="s">
        <v>231</v>
      </c>
      <c r="D101">
        <v>1997</v>
      </c>
      <c r="E101" t="s">
        <v>64</v>
      </c>
      <c r="F101" t="s">
        <v>60</v>
      </c>
      <c r="G101">
        <v>2</v>
      </c>
      <c r="H101">
        <v>2</v>
      </c>
      <c r="I101" t="s">
        <v>113</v>
      </c>
      <c r="J101">
        <v>74.959999999999994</v>
      </c>
      <c r="K101">
        <v>5.08</v>
      </c>
      <c r="L101">
        <v>33.58</v>
      </c>
      <c r="M101">
        <v>9.4499999999999993</v>
      </c>
      <c r="N101">
        <v>11.81</v>
      </c>
      <c r="O101">
        <v>53.86</v>
      </c>
      <c r="P101">
        <v>15.61</v>
      </c>
      <c r="Q101">
        <v>8.18</v>
      </c>
      <c r="R101">
        <v>13.42</v>
      </c>
      <c r="S101">
        <v>4.6100000000000003</v>
      </c>
      <c r="T101">
        <v>16.13</v>
      </c>
      <c r="U101">
        <v>36.35</v>
      </c>
      <c r="V101">
        <v>23.16</v>
      </c>
      <c r="W101">
        <v>19.12</v>
      </c>
      <c r="X101">
        <v>8.2899999999999991</v>
      </c>
      <c r="Y101">
        <v>9.27</v>
      </c>
      <c r="Z101">
        <v>5.36</v>
      </c>
      <c r="AA101">
        <v>7.95</v>
      </c>
      <c r="AB101">
        <v>3.57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3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3</v>
      </c>
      <c r="AY101">
        <v>4</v>
      </c>
      <c r="AZ101">
        <v>0.438106137198158</v>
      </c>
      <c r="BA101">
        <v>0.112378738727266</v>
      </c>
      <c r="BB101">
        <v>0.112378789725323</v>
      </c>
      <c r="BC101">
        <v>0.11237878272315401</v>
      </c>
      <c r="BD101">
        <v>0.112378778934559</v>
      </c>
      <c r="BE101">
        <v>0.11237877269153899</v>
      </c>
      <c r="BF101">
        <v>1</v>
      </c>
    </row>
    <row r="102" spans="1:58">
      <c r="A102">
        <v>101</v>
      </c>
      <c r="B102" t="s">
        <v>105</v>
      </c>
      <c r="C102" t="s">
        <v>232</v>
      </c>
      <c r="D102">
        <v>1997</v>
      </c>
      <c r="E102" t="s">
        <v>64</v>
      </c>
      <c r="F102" t="s">
        <v>60</v>
      </c>
      <c r="G102">
        <v>1</v>
      </c>
      <c r="H102">
        <v>2</v>
      </c>
      <c r="I102" t="s">
        <v>107</v>
      </c>
      <c r="J102">
        <v>23.82</v>
      </c>
      <c r="K102">
        <v>13.7</v>
      </c>
      <c r="L102">
        <v>23.77</v>
      </c>
      <c r="M102">
        <v>10.06</v>
      </c>
      <c r="N102">
        <v>5.32</v>
      </c>
      <c r="O102">
        <v>74.650000000000006</v>
      </c>
      <c r="P102">
        <v>9.39</v>
      </c>
      <c r="Q102">
        <v>5.9</v>
      </c>
      <c r="R102">
        <v>6.48</v>
      </c>
      <c r="S102">
        <v>4.32</v>
      </c>
      <c r="T102">
        <v>17.79</v>
      </c>
      <c r="U102">
        <v>43.06</v>
      </c>
      <c r="V102">
        <v>22.36</v>
      </c>
      <c r="W102">
        <v>27.93</v>
      </c>
      <c r="X102">
        <v>4.9000000000000004</v>
      </c>
      <c r="Y102">
        <v>8.73</v>
      </c>
      <c r="Z102">
        <v>6.98</v>
      </c>
      <c r="AA102">
        <v>17.12</v>
      </c>
      <c r="AB102">
        <v>2.4500000000000002</v>
      </c>
      <c r="AC102">
        <v>1</v>
      </c>
      <c r="AD102">
        <v>1</v>
      </c>
      <c r="AE102">
        <v>8</v>
      </c>
      <c r="AF102">
        <v>9</v>
      </c>
      <c r="AG102">
        <v>1</v>
      </c>
      <c r="AH102">
        <v>1</v>
      </c>
      <c r="AI102">
        <v>1</v>
      </c>
      <c r="AJ102">
        <v>1</v>
      </c>
      <c r="AK102">
        <v>9</v>
      </c>
      <c r="AL102">
        <v>1</v>
      </c>
      <c r="AM102">
        <v>1</v>
      </c>
      <c r="AN102">
        <v>5</v>
      </c>
      <c r="AO102">
        <v>8</v>
      </c>
      <c r="AP102">
        <v>2</v>
      </c>
      <c r="AQ102">
        <v>8</v>
      </c>
      <c r="AR102">
        <v>1</v>
      </c>
      <c r="AS102">
        <v>1</v>
      </c>
      <c r="AT102">
        <v>2</v>
      </c>
      <c r="AU102">
        <v>2</v>
      </c>
      <c r="AV102">
        <v>1</v>
      </c>
      <c r="AW102">
        <v>1</v>
      </c>
      <c r="AX102">
        <v>3</v>
      </c>
      <c r="AY102">
        <v>2</v>
      </c>
      <c r="AZ102">
        <v>0.3041648752451</v>
      </c>
      <c r="BA102">
        <v>0.13916694319711401</v>
      </c>
      <c r="BB102">
        <v>0.13916706650042299</v>
      </c>
      <c r="BC102">
        <v>0.13916704942914801</v>
      </c>
      <c r="BD102">
        <v>0.139167040341384</v>
      </c>
      <c r="BE102">
        <v>0.139167025286831</v>
      </c>
      <c r="BF102">
        <v>1</v>
      </c>
    </row>
    <row r="103" spans="1:58">
      <c r="A103">
        <v>102</v>
      </c>
      <c r="B103" t="s">
        <v>153</v>
      </c>
      <c r="C103" t="s">
        <v>233</v>
      </c>
      <c r="D103">
        <v>1997</v>
      </c>
      <c r="E103" t="s">
        <v>59</v>
      </c>
      <c r="F103" t="s">
        <v>60</v>
      </c>
      <c r="G103">
        <v>1</v>
      </c>
      <c r="H103">
        <v>2</v>
      </c>
      <c r="I103" t="s">
        <v>155</v>
      </c>
      <c r="J103">
        <v>21.39</v>
      </c>
      <c r="K103">
        <v>12.71</v>
      </c>
      <c r="L103">
        <v>36.18</v>
      </c>
      <c r="M103">
        <v>8.4700000000000006</v>
      </c>
      <c r="N103">
        <v>5.67</v>
      </c>
      <c r="O103">
        <v>68.17</v>
      </c>
      <c r="P103">
        <v>12.91</v>
      </c>
      <c r="Q103">
        <v>6.58</v>
      </c>
      <c r="R103">
        <v>10.029999999999999</v>
      </c>
      <c r="S103">
        <v>3.87</v>
      </c>
      <c r="T103">
        <v>9.8699999999999992</v>
      </c>
      <c r="U103">
        <v>47.2</v>
      </c>
      <c r="V103">
        <v>21.13</v>
      </c>
      <c r="W103">
        <v>23.27</v>
      </c>
      <c r="X103">
        <v>2.88</v>
      </c>
      <c r="Y103">
        <v>8.5500000000000007</v>
      </c>
      <c r="Z103">
        <v>7.15</v>
      </c>
      <c r="AA103">
        <v>31.41</v>
      </c>
      <c r="AB103">
        <v>1.8</v>
      </c>
      <c r="AC103">
        <v>1</v>
      </c>
      <c r="AD103">
        <v>1</v>
      </c>
      <c r="AE103">
        <v>8</v>
      </c>
      <c r="AF103">
        <v>9</v>
      </c>
      <c r="AG103">
        <v>1</v>
      </c>
      <c r="AH103">
        <v>1</v>
      </c>
      <c r="AI103">
        <v>1</v>
      </c>
      <c r="AJ103">
        <v>1</v>
      </c>
      <c r="AK103">
        <v>9</v>
      </c>
      <c r="AL103">
        <v>1</v>
      </c>
      <c r="AM103">
        <v>1</v>
      </c>
      <c r="AN103">
        <v>5</v>
      </c>
      <c r="AO103">
        <v>8</v>
      </c>
      <c r="AP103">
        <v>2</v>
      </c>
      <c r="AQ103">
        <v>8</v>
      </c>
      <c r="AR103">
        <v>1</v>
      </c>
      <c r="AS103">
        <v>1</v>
      </c>
      <c r="AT103">
        <v>2</v>
      </c>
      <c r="AU103">
        <v>2</v>
      </c>
      <c r="AV103">
        <v>1</v>
      </c>
      <c r="AW103">
        <v>1</v>
      </c>
      <c r="AX103">
        <v>3</v>
      </c>
      <c r="AY103">
        <v>2</v>
      </c>
      <c r="AZ103">
        <v>0.23582727176399099</v>
      </c>
      <c r="BA103">
        <v>0.15283458236658701</v>
      </c>
      <c r="BB103">
        <v>0.152834526898388</v>
      </c>
      <c r="BC103">
        <v>0.15283453474802999</v>
      </c>
      <c r="BD103">
        <v>0.15283453874926201</v>
      </c>
      <c r="BE103">
        <v>0.15283454547374201</v>
      </c>
      <c r="BF103">
        <v>1</v>
      </c>
    </row>
    <row r="104" spans="1:58">
      <c r="A104">
        <v>103</v>
      </c>
      <c r="B104" t="s">
        <v>162</v>
      </c>
      <c r="C104" t="s">
        <v>234</v>
      </c>
      <c r="D104">
        <v>1997</v>
      </c>
      <c r="E104" t="s">
        <v>59</v>
      </c>
      <c r="F104" t="s">
        <v>60</v>
      </c>
      <c r="G104">
        <v>2</v>
      </c>
      <c r="H104">
        <v>3</v>
      </c>
      <c r="I104" t="s">
        <v>164</v>
      </c>
      <c r="J104">
        <v>82.24</v>
      </c>
      <c r="K104">
        <v>2.8</v>
      </c>
      <c r="L104">
        <v>34.130000000000003</v>
      </c>
      <c r="M104">
        <v>11.06</v>
      </c>
      <c r="N104">
        <v>29.33</v>
      </c>
      <c r="O104">
        <v>36.06</v>
      </c>
      <c r="P104">
        <v>25.48</v>
      </c>
      <c r="Q104">
        <v>5.29</v>
      </c>
      <c r="R104">
        <v>17.79</v>
      </c>
      <c r="S104">
        <v>52.4</v>
      </c>
      <c r="T104">
        <v>10.1</v>
      </c>
      <c r="U104">
        <v>6.73</v>
      </c>
      <c r="V104">
        <v>8.65</v>
      </c>
      <c r="W104">
        <v>12.98</v>
      </c>
      <c r="X104">
        <v>17.309999999999999</v>
      </c>
      <c r="Y104">
        <v>1.92</v>
      </c>
      <c r="Z104">
        <v>1.44</v>
      </c>
      <c r="AA104">
        <v>5.77</v>
      </c>
      <c r="AB104">
        <v>4.91</v>
      </c>
      <c r="AC104">
        <v>3</v>
      </c>
      <c r="AD104">
        <v>6</v>
      </c>
      <c r="AE104">
        <v>6</v>
      </c>
      <c r="AF104">
        <v>7</v>
      </c>
      <c r="AG104">
        <v>2</v>
      </c>
      <c r="AH104">
        <v>5</v>
      </c>
      <c r="AI104">
        <v>3</v>
      </c>
      <c r="AJ104">
        <v>5</v>
      </c>
      <c r="AK104">
        <v>7</v>
      </c>
      <c r="AL104">
        <v>3</v>
      </c>
      <c r="AM104">
        <v>4</v>
      </c>
      <c r="AN104">
        <v>4</v>
      </c>
      <c r="AO104">
        <v>6</v>
      </c>
      <c r="AP104">
        <v>6</v>
      </c>
      <c r="AQ104">
        <v>6</v>
      </c>
      <c r="AR104">
        <v>3</v>
      </c>
      <c r="AS104">
        <v>3</v>
      </c>
      <c r="AT104">
        <v>4</v>
      </c>
      <c r="AU104">
        <v>6</v>
      </c>
      <c r="AV104">
        <v>2</v>
      </c>
      <c r="AW104">
        <v>2</v>
      </c>
      <c r="AX104">
        <v>1</v>
      </c>
      <c r="AY104">
        <v>6</v>
      </c>
      <c r="AZ104">
        <v>0.11712388981632101</v>
      </c>
      <c r="BA104">
        <v>0.17657505388689501</v>
      </c>
      <c r="BB104">
        <v>0.176575307660195</v>
      </c>
      <c r="BC104">
        <v>0.17657527220240701</v>
      </c>
      <c r="BD104">
        <v>0.17657525366371499</v>
      </c>
      <c r="BE104">
        <v>0.176575222770467</v>
      </c>
      <c r="BF104">
        <v>3</v>
      </c>
    </row>
    <row r="105" spans="1:58">
      <c r="A105">
        <v>104</v>
      </c>
      <c r="B105" t="s">
        <v>156</v>
      </c>
      <c r="C105" t="s">
        <v>235</v>
      </c>
      <c r="D105">
        <v>1997</v>
      </c>
      <c r="E105" t="s">
        <v>64</v>
      </c>
      <c r="F105" t="s">
        <v>64</v>
      </c>
      <c r="G105">
        <v>3</v>
      </c>
      <c r="H105">
        <v>3</v>
      </c>
      <c r="I105" t="s">
        <v>158</v>
      </c>
      <c r="J105">
        <v>47.28</v>
      </c>
      <c r="K105">
        <v>3.06</v>
      </c>
      <c r="L105">
        <v>27.37</v>
      </c>
      <c r="M105">
        <v>43.51</v>
      </c>
      <c r="N105">
        <v>18.95</v>
      </c>
      <c r="O105">
        <v>30.53</v>
      </c>
      <c r="P105">
        <v>38.950000000000003</v>
      </c>
      <c r="Q105">
        <v>3.51</v>
      </c>
      <c r="R105">
        <v>17.190000000000001</v>
      </c>
      <c r="S105">
        <v>60</v>
      </c>
      <c r="T105">
        <v>18.25</v>
      </c>
      <c r="U105">
        <v>2.46</v>
      </c>
      <c r="V105">
        <v>6.32</v>
      </c>
      <c r="W105">
        <v>8.42</v>
      </c>
      <c r="X105">
        <v>7.37</v>
      </c>
      <c r="Y105">
        <v>4.91</v>
      </c>
      <c r="Z105">
        <v>3.51</v>
      </c>
      <c r="AA105">
        <v>0.35</v>
      </c>
      <c r="AB105">
        <v>5.56</v>
      </c>
      <c r="AC105">
        <v>3</v>
      </c>
      <c r="AD105">
        <v>6</v>
      </c>
      <c r="AE105">
        <v>6</v>
      </c>
      <c r="AF105">
        <v>7</v>
      </c>
      <c r="AG105">
        <v>2</v>
      </c>
      <c r="AH105">
        <v>5</v>
      </c>
      <c r="AI105">
        <v>3</v>
      </c>
      <c r="AJ105">
        <v>6</v>
      </c>
      <c r="AK105">
        <v>8</v>
      </c>
      <c r="AL105">
        <v>3</v>
      </c>
      <c r="AM105">
        <v>4</v>
      </c>
      <c r="AN105">
        <v>4</v>
      </c>
      <c r="AO105">
        <v>6</v>
      </c>
      <c r="AP105">
        <v>7</v>
      </c>
      <c r="AQ105">
        <v>7</v>
      </c>
      <c r="AR105">
        <v>3</v>
      </c>
      <c r="AS105">
        <v>3</v>
      </c>
      <c r="AT105">
        <v>1</v>
      </c>
      <c r="AU105">
        <v>3</v>
      </c>
      <c r="AV105">
        <v>3</v>
      </c>
      <c r="AW105">
        <v>3</v>
      </c>
      <c r="AX105">
        <v>2</v>
      </c>
      <c r="AY105">
        <v>6</v>
      </c>
      <c r="AZ105">
        <v>0.14527352257866599</v>
      </c>
      <c r="BA105">
        <v>0.17094517889205099</v>
      </c>
      <c r="BB105">
        <v>0.17094535484269799</v>
      </c>
      <c r="BC105">
        <v>0.17094533028071399</v>
      </c>
      <c r="BD105">
        <v>0.17094531741579</v>
      </c>
      <c r="BE105">
        <v>0.17094529599008201</v>
      </c>
      <c r="BF105">
        <v>3</v>
      </c>
    </row>
    <row r="106" spans="1:58">
      <c r="A106">
        <v>105</v>
      </c>
      <c r="B106" t="s">
        <v>84</v>
      </c>
      <c r="C106" t="s">
        <v>236</v>
      </c>
      <c r="D106">
        <v>1997</v>
      </c>
      <c r="E106" t="s">
        <v>59</v>
      </c>
      <c r="F106" t="s">
        <v>64</v>
      </c>
      <c r="G106">
        <v>1</v>
      </c>
      <c r="H106">
        <v>1</v>
      </c>
      <c r="I106" t="s">
        <v>86</v>
      </c>
      <c r="J106">
        <v>6.47</v>
      </c>
      <c r="K106">
        <v>29.85</v>
      </c>
      <c r="L106">
        <v>63.83</v>
      </c>
      <c r="M106">
        <v>34.75</v>
      </c>
      <c r="N106">
        <v>4.96</v>
      </c>
      <c r="O106">
        <v>80.849999999999994</v>
      </c>
      <c r="P106">
        <v>4.26</v>
      </c>
      <c r="Q106">
        <v>3.55</v>
      </c>
      <c r="R106">
        <v>7.8</v>
      </c>
      <c r="S106">
        <v>2.13</v>
      </c>
      <c r="T106">
        <v>3.55</v>
      </c>
      <c r="U106">
        <v>17.02</v>
      </c>
      <c r="V106">
        <v>12.77</v>
      </c>
      <c r="W106">
        <v>23.4</v>
      </c>
      <c r="X106">
        <v>1.42</v>
      </c>
      <c r="Y106">
        <v>49.65</v>
      </c>
      <c r="Z106">
        <v>8.51</v>
      </c>
      <c r="AA106">
        <v>87.23</v>
      </c>
      <c r="AB106">
        <v>1.1200000000000001</v>
      </c>
      <c r="AC106">
        <v>2</v>
      </c>
      <c r="AD106">
        <v>4</v>
      </c>
      <c r="AE106">
        <v>5</v>
      </c>
      <c r="AF106">
        <v>6</v>
      </c>
      <c r="AG106">
        <v>3</v>
      </c>
      <c r="AH106">
        <v>4</v>
      </c>
      <c r="AI106">
        <v>2</v>
      </c>
      <c r="AJ106">
        <v>3</v>
      </c>
      <c r="AK106">
        <v>6</v>
      </c>
      <c r="AL106">
        <v>2</v>
      </c>
      <c r="AM106">
        <v>3</v>
      </c>
      <c r="AN106">
        <v>3</v>
      </c>
      <c r="AO106">
        <v>5</v>
      </c>
      <c r="AP106">
        <v>5</v>
      </c>
      <c r="AQ106">
        <v>4</v>
      </c>
      <c r="AR106">
        <v>4</v>
      </c>
      <c r="AS106">
        <v>4</v>
      </c>
      <c r="AT106">
        <v>3</v>
      </c>
      <c r="AU106">
        <v>10</v>
      </c>
      <c r="AV106">
        <v>5</v>
      </c>
      <c r="AW106">
        <v>5</v>
      </c>
      <c r="AX106">
        <v>5</v>
      </c>
      <c r="AY106">
        <v>3</v>
      </c>
      <c r="AZ106">
        <v>0.121808603067894</v>
      </c>
      <c r="BA106">
        <v>0.175638278792832</v>
      </c>
      <c r="BB106">
        <v>0.17563827970283299</v>
      </c>
      <c r="BC106">
        <v>0.17563827954796901</v>
      </c>
      <c r="BD106">
        <v>0.17563827949569799</v>
      </c>
      <c r="BE106">
        <v>0.17563827939277299</v>
      </c>
      <c r="BF106">
        <v>3</v>
      </c>
    </row>
    <row r="107" spans="1:58">
      <c r="A107">
        <v>106</v>
      </c>
      <c r="B107" t="s">
        <v>57</v>
      </c>
      <c r="C107" t="s">
        <v>237</v>
      </c>
      <c r="D107">
        <v>1997</v>
      </c>
      <c r="E107" t="s">
        <v>59</v>
      </c>
      <c r="F107" t="s">
        <v>60</v>
      </c>
      <c r="G107">
        <v>2</v>
      </c>
      <c r="H107">
        <v>1</v>
      </c>
      <c r="I107" t="s">
        <v>61</v>
      </c>
      <c r="J107">
        <v>77.709999999999994</v>
      </c>
      <c r="K107">
        <v>5.2</v>
      </c>
      <c r="L107">
        <v>41.54</v>
      </c>
      <c r="M107">
        <v>9.7200000000000006</v>
      </c>
      <c r="N107">
        <v>4.3</v>
      </c>
      <c r="O107">
        <v>47.18</v>
      </c>
      <c r="P107">
        <v>21.29</v>
      </c>
      <c r="Q107">
        <v>15.36</v>
      </c>
      <c r="R107">
        <v>13.35</v>
      </c>
      <c r="S107">
        <v>0.89</v>
      </c>
      <c r="T107">
        <v>3.19</v>
      </c>
      <c r="U107">
        <v>51.63</v>
      </c>
      <c r="V107">
        <v>16.39</v>
      </c>
      <c r="W107">
        <v>13.35</v>
      </c>
      <c r="X107">
        <v>1.04</v>
      </c>
      <c r="Y107">
        <v>8.4600000000000009</v>
      </c>
      <c r="Z107">
        <v>6.38</v>
      </c>
      <c r="AA107">
        <v>19.96</v>
      </c>
      <c r="AB107">
        <v>2.06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3</v>
      </c>
      <c r="AY107">
        <v>4</v>
      </c>
      <c r="AZ107">
        <v>0.37998634553147198</v>
      </c>
      <c r="BA107">
        <v>0.12400284708607399</v>
      </c>
      <c r="BB107">
        <v>0.124002671693707</v>
      </c>
      <c r="BC107">
        <v>0.124002696265964</v>
      </c>
      <c r="BD107">
        <v>0.124002709044957</v>
      </c>
      <c r="BE107">
        <v>0.124002730377827</v>
      </c>
      <c r="BF107">
        <v>1</v>
      </c>
    </row>
    <row r="108" spans="1:58">
      <c r="A108">
        <v>107</v>
      </c>
      <c r="B108" t="s">
        <v>75</v>
      </c>
      <c r="C108" t="s">
        <v>238</v>
      </c>
      <c r="D108">
        <v>1997</v>
      </c>
      <c r="E108" t="s">
        <v>59</v>
      </c>
      <c r="F108" t="s">
        <v>60</v>
      </c>
      <c r="G108">
        <v>2</v>
      </c>
      <c r="H108">
        <v>2</v>
      </c>
      <c r="I108" t="s">
        <v>77</v>
      </c>
      <c r="J108">
        <v>77.61</v>
      </c>
      <c r="K108">
        <v>4.3099999999999996</v>
      </c>
      <c r="L108">
        <v>38.409999999999997</v>
      </c>
      <c r="M108">
        <v>9.19</v>
      </c>
      <c r="N108">
        <v>11.24</v>
      </c>
      <c r="O108">
        <v>39.9</v>
      </c>
      <c r="P108">
        <v>26.54</v>
      </c>
      <c r="Q108">
        <v>8.6199999999999992</v>
      </c>
      <c r="R108">
        <v>18.260000000000002</v>
      </c>
      <c r="S108">
        <v>4.62</v>
      </c>
      <c r="T108">
        <v>11.99</v>
      </c>
      <c r="U108">
        <v>40.130000000000003</v>
      </c>
      <c r="V108">
        <v>18.95</v>
      </c>
      <c r="W108">
        <v>17.350000000000001</v>
      </c>
      <c r="X108">
        <v>4.57</v>
      </c>
      <c r="Y108">
        <v>6.74</v>
      </c>
      <c r="Z108">
        <v>5.54</v>
      </c>
      <c r="AA108">
        <v>9.4700000000000006</v>
      </c>
      <c r="AB108">
        <v>2.72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3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3</v>
      </c>
      <c r="AY108">
        <v>4</v>
      </c>
      <c r="AZ108">
        <v>0.440328890451332</v>
      </c>
      <c r="BA108">
        <v>0.11193422645533201</v>
      </c>
      <c r="BB108">
        <v>0.111934219541183</v>
      </c>
      <c r="BC108">
        <v>0.111934220612527</v>
      </c>
      <c r="BD108">
        <v>0.111934221063792</v>
      </c>
      <c r="BE108">
        <v>0.111934221875833</v>
      </c>
      <c r="BF108">
        <v>1</v>
      </c>
    </row>
    <row r="109" spans="1:58">
      <c r="A109">
        <v>108</v>
      </c>
      <c r="B109" t="s">
        <v>66</v>
      </c>
      <c r="C109" t="s">
        <v>239</v>
      </c>
      <c r="D109">
        <v>1997</v>
      </c>
      <c r="E109" t="s">
        <v>59</v>
      </c>
      <c r="F109" t="s">
        <v>64</v>
      </c>
      <c r="G109">
        <v>1</v>
      </c>
      <c r="H109">
        <v>2</v>
      </c>
      <c r="I109" t="s">
        <v>68</v>
      </c>
      <c r="J109">
        <v>3.95</v>
      </c>
      <c r="K109">
        <v>19.829999999999998</v>
      </c>
      <c r="L109">
        <v>48.83</v>
      </c>
      <c r="M109">
        <v>26.3</v>
      </c>
      <c r="N109">
        <v>4.53</v>
      </c>
      <c r="O109">
        <v>76.680000000000007</v>
      </c>
      <c r="P109">
        <v>9.84</v>
      </c>
      <c r="Q109">
        <v>2.0699999999999998</v>
      </c>
      <c r="R109">
        <v>8.68</v>
      </c>
      <c r="S109">
        <v>7.25</v>
      </c>
      <c r="T109">
        <v>22.02</v>
      </c>
      <c r="U109">
        <v>9.9700000000000006</v>
      </c>
      <c r="V109">
        <v>11.92</v>
      </c>
      <c r="W109">
        <v>29.66</v>
      </c>
      <c r="X109">
        <v>7.51</v>
      </c>
      <c r="Y109">
        <v>25.78</v>
      </c>
      <c r="Z109">
        <v>10.49</v>
      </c>
      <c r="AA109">
        <v>41.06</v>
      </c>
      <c r="AB109">
        <v>1.49</v>
      </c>
      <c r="AC109">
        <v>1</v>
      </c>
      <c r="AD109">
        <v>3</v>
      </c>
      <c r="AE109">
        <v>3</v>
      </c>
      <c r="AF109">
        <v>3</v>
      </c>
      <c r="AG109">
        <v>1</v>
      </c>
      <c r="AH109">
        <v>2</v>
      </c>
      <c r="AI109">
        <v>2</v>
      </c>
      <c r="AJ109">
        <v>2</v>
      </c>
      <c r="AK109">
        <v>3</v>
      </c>
      <c r="AL109">
        <v>2</v>
      </c>
      <c r="AM109">
        <v>2</v>
      </c>
      <c r="AN109">
        <v>2</v>
      </c>
      <c r="AO109">
        <v>3</v>
      </c>
      <c r="AP109">
        <v>2</v>
      </c>
      <c r="AQ109">
        <v>3</v>
      </c>
      <c r="AR109">
        <v>2</v>
      </c>
      <c r="AS109">
        <v>2</v>
      </c>
      <c r="AT109">
        <v>2</v>
      </c>
      <c r="AU109">
        <v>2</v>
      </c>
      <c r="AV109">
        <v>1</v>
      </c>
      <c r="AW109">
        <v>1</v>
      </c>
      <c r="AX109">
        <v>3</v>
      </c>
      <c r="AY109">
        <v>3</v>
      </c>
      <c r="AZ109">
        <v>0.16556250220365001</v>
      </c>
      <c r="BA109">
        <v>0.166887483553428</v>
      </c>
      <c r="BB109">
        <v>0.16688750765771301</v>
      </c>
      <c r="BC109">
        <v>0.16688750439099501</v>
      </c>
      <c r="BD109">
        <v>0.166887502578491</v>
      </c>
      <c r="BE109">
        <v>0.166887499615722</v>
      </c>
      <c r="BF109">
        <v>3</v>
      </c>
    </row>
    <row r="110" spans="1:58">
      <c r="A110">
        <v>109</v>
      </c>
      <c r="B110" t="s">
        <v>129</v>
      </c>
      <c r="C110" t="s">
        <v>240</v>
      </c>
      <c r="D110">
        <v>1998</v>
      </c>
      <c r="E110" t="s">
        <v>64</v>
      </c>
      <c r="F110" t="s">
        <v>60</v>
      </c>
      <c r="G110">
        <v>3</v>
      </c>
      <c r="H110">
        <v>1</v>
      </c>
      <c r="I110" t="s">
        <v>131</v>
      </c>
      <c r="J110">
        <v>86.3</v>
      </c>
      <c r="K110">
        <v>4.6500000000000004</v>
      </c>
      <c r="L110">
        <v>49.79</v>
      </c>
      <c r="M110">
        <v>16.88</v>
      </c>
      <c r="N110">
        <v>4.32</v>
      </c>
      <c r="O110">
        <v>42.96</v>
      </c>
      <c r="P110">
        <v>12.83</v>
      </c>
      <c r="Q110">
        <v>17.02</v>
      </c>
      <c r="R110">
        <v>17.57</v>
      </c>
      <c r="S110">
        <v>1.67</v>
      </c>
      <c r="T110">
        <v>6.97</v>
      </c>
      <c r="U110">
        <v>39.61</v>
      </c>
      <c r="V110">
        <v>18.27</v>
      </c>
      <c r="W110">
        <v>21.06</v>
      </c>
      <c r="X110">
        <v>3.63</v>
      </c>
      <c r="Y110">
        <v>14.64</v>
      </c>
      <c r="Z110">
        <v>4.5999999999999996</v>
      </c>
      <c r="AA110">
        <v>7.11</v>
      </c>
      <c r="AB110">
        <v>3.2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3</v>
      </c>
      <c r="AY110">
        <v>4</v>
      </c>
      <c r="AZ110">
        <v>0.38274697989190998</v>
      </c>
      <c r="BA110">
        <v>0.123450601613573</v>
      </c>
      <c r="BB110">
        <v>0.12345060519779499</v>
      </c>
      <c r="BC110">
        <v>0.123450604794686</v>
      </c>
      <c r="BD110">
        <v>0.12345060448292899</v>
      </c>
      <c r="BE110">
        <v>0.123450604019107</v>
      </c>
      <c r="BF110">
        <v>1</v>
      </c>
    </row>
    <row r="111" spans="1:58">
      <c r="A111">
        <v>110</v>
      </c>
      <c r="B111" t="s">
        <v>93</v>
      </c>
      <c r="C111" t="s">
        <v>241</v>
      </c>
      <c r="D111">
        <v>1998</v>
      </c>
      <c r="E111" t="s">
        <v>59</v>
      </c>
      <c r="F111" t="s">
        <v>64</v>
      </c>
      <c r="G111">
        <v>1</v>
      </c>
      <c r="H111">
        <v>3</v>
      </c>
      <c r="I111" t="s">
        <v>95</v>
      </c>
      <c r="J111">
        <v>5.29</v>
      </c>
      <c r="K111">
        <v>20.260000000000002</v>
      </c>
      <c r="L111">
        <v>26.52</v>
      </c>
      <c r="M111">
        <v>33.15</v>
      </c>
      <c r="N111">
        <v>11.05</v>
      </c>
      <c r="O111">
        <v>44.2</v>
      </c>
      <c r="P111">
        <v>40.33</v>
      </c>
      <c r="Q111">
        <v>3.31</v>
      </c>
      <c r="R111">
        <v>11.05</v>
      </c>
      <c r="S111">
        <v>54.14</v>
      </c>
      <c r="T111">
        <v>24.31</v>
      </c>
      <c r="U111">
        <v>0.55000000000000004</v>
      </c>
      <c r="V111">
        <v>3.87</v>
      </c>
      <c r="W111">
        <v>13.26</v>
      </c>
      <c r="X111">
        <v>13.81</v>
      </c>
      <c r="Y111">
        <v>4.42</v>
      </c>
      <c r="Z111">
        <v>12.71</v>
      </c>
      <c r="AA111">
        <v>11.6</v>
      </c>
      <c r="AB111">
        <v>2.75</v>
      </c>
      <c r="AC111">
        <v>4</v>
      </c>
      <c r="AD111">
        <v>7</v>
      </c>
      <c r="AE111">
        <v>7</v>
      </c>
      <c r="AF111">
        <v>8</v>
      </c>
      <c r="AG111">
        <v>2</v>
      </c>
      <c r="AH111">
        <v>6</v>
      </c>
      <c r="AI111">
        <v>3</v>
      </c>
      <c r="AJ111">
        <v>6</v>
      </c>
      <c r="AK111">
        <v>8</v>
      </c>
      <c r="AL111">
        <v>2</v>
      </c>
      <c r="AM111">
        <v>2</v>
      </c>
      <c r="AN111">
        <v>2</v>
      </c>
      <c r="AO111">
        <v>7</v>
      </c>
      <c r="AP111">
        <v>4</v>
      </c>
      <c r="AQ111">
        <v>7</v>
      </c>
      <c r="AR111">
        <v>2</v>
      </c>
      <c r="AS111">
        <v>2</v>
      </c>
      <c r="AT111">
        <v>2</v>
      </c>
      <c r="AU111">
        <v>9</v>
      </c>
      <c r="AV111">
        <v>1</v>
      </c>
      <c r="AW111">
        <v>1</v>
      </c>
      <c r="AX111">
        <v>3</v>
      </c>
      <c r="AY111">
        <v>5</v>
      </c>
      <c r="AZ111">
        <v>0.1767683146764</v>
      </c>
      <c r="BA111">
        <v>0.164646165154513</v>
      </c>
      <c r="BB111">
        <v>0.16464642453775899</v>
      </c>
      <c r="BC111">
        <v>0.16464638842350099</v>
      </c>
      <c r="BD111">
        <v>0.16464636940990399</v>
      </c>
      <c r="BE111">
        <v>0.16464633779792301</v>
      </c>
      <c r="BF111">
        <v>1</v>
      </c>
    </row>
    <row r="112" spans="1:58">
      <c r="A112">
        <v>111</v>
      </c>
      <c r="B112" t="s">
        <v>66</v>
      </c>
      <c r="C112" t="s">
        <v>242</v>
      </c>
      <c r="D112">
        <v>1998</v>
      </c>
      <c r="E112" t="s">
        <v>59</v>
      </c>
      <c r="F112" t="s">
        <v>64</v>
      </c>
      <c r="G112">
        <v>1</v>
      </c>
      <c r="H112">
        <v>2</v>
      </c>
      <c r="I112" t="s">
        <v>68</v>
      </c>
      <c r="J112">
        <v>6.42</v>
      </c>
      <c r="K112">
        <v>20.45</v>
      </c>
      <c r="L112">
        <v>48.86</v>
      </c>
      <c r="M112">
        <v>18.440000000000001</v>
      </c>
      <c r="N112">
        <v>5.79</v>
      </c>
      <c r="O112">
        <v>78.73</v>
      </c>
      <c r="P112">
        <v>5.79</v>
      </c>
      <c r="Q112">
        <v>3.1</v>
      </c>
      <c r="R112">
        <v>8.34</v>
      </c>
      <c r="S112">
        <v>7.13</v>
      </c>
      <c r="T112">
        <v>22.88</v>
      </c>
      <c r="U112">
        <v>9.83</v>
      </c>
      <c r="V112">
        <v>14.4</v>
      </c>
      <c r="W112">
        <v>31.22</v>
      </c>
      <c r="X112">
        <v>4.8499999999999996</v>
      </c>
      <c r="Y112">
        <v>28.94</v>
      </c>
      <c r="Z112">
        <v>10.36</v>
      </c>
      <c r="AA112">
        <v>44.41</v>
      </c>
      <c r="AB112">
        <v>1.45</v>
      </c>
      <c r="AC112">
        <v>1</v>
      </c>
      <c r="AD112">
        <v>3</v>
      </c>
      <c r="AE112">
        <v>3</v>
      </c>
      <c r="AF112">
        <v>3</v>
      </c>
      <c r="AG112">
        <v>1</v>
      </c>
      <c r="AH112">
        <v>2</v>
      </c>
      <c r="AI112">
        <v>2</v>
      </c>
      <c r="AJ112">
        <v>2</v>
      </c>
      <c r="AK112">
        <v>3</v>
      </c>
      <c r="AL112">
        <v>2</v>
      </c>
      <c r="AM112">
        <v>2</v>
      </c>
      <c r="AN112">
        <v>2</v>
      </c>
      <c r="AO112">
        <v>3</v>
      </c>
      <c r="AP112">
        <v>2</v>
      </c>
      <c r="AQ112">
        <v>3</v>
      </c>
      <c r="AR112">
        <v>2</v>
      </c>
      <c r="AS112">
        <v>2</v>
      </c>
      <c r="AT112">
        <v>2</v>
      </c>
      <c r="AU112">
        <v>2</v>
      </c>
      <c r="AV112">
        <v>1</v>
      </c>
      <c r="AW112">
        <v>1</v>
      </c>
      <c r="AX112">
        <v>3</v>
      </c>
      <c r="AY112">
        <v>3</v>
      </c>
      <c r="AZ112">
        <v>0.14909595519423</v>
      </c>
      <c r="BA112">
        <v>0.17018078986454299</v>
      </c>
      <c r="BB112">
        <v>0.170180818649802</v>
      </c>
      <c r="BC112">
        <v>0.17018081469712301</v>
      </c>
      <c r="BD112">
        <v>0.17018081255895601</v>
      </c>
      <c r="BE112">
        <v>0.17018080903534699</v>
      </c>
      <c r="BF112">
        <v>3</v>
      </c>
    </row>
    <row r="113" spans="1:58">
      <c r="A113">
        <v>112</v>
      </c>
      <c r="B113" t="s">
        <v>114</v>
      </c>
      <c r="C113" t="s">
        <v>243</v>
      </c>
      <c r="D113">
        <v>1998</v>
      </c>
      <c r="E113" t="s">
        <v>59</v>
      </c>
      <c r="F113" t="s">
        <v>64</v>
      </c>
      <c r="G113">
        <v>3</v>
      </c>
      <c r="H113">
        <v>2</v>
      </c>
      <c r="I113" t="s">
        <v>116</v>
      </c>
      <c r="J113">
        <v>35.81</v>
      </c>
      <c r="K113">
        <v>8.4499999999999993</v>
      </c>
      <c r="L113">
        <v>58.3</v>
      </c>
      <c r="M113">
        <v>30.63</v>
      </c>
      <c r="N113">
        <v>9.9600000000000009</v>
      </c>
      <c r="O113">
        <v>39.11</v>
      </c>
      <c r="P113">
        <v>18.82</v>
      </c>
      <c r="Q113">
        <v>4.0599999999999996</v>
      </c>
      <c r="R113">
        <v>27.68</v>
      </c>
      <c r="S113">
        <v>11.81</v>
      </c>
      <c r="T113">
        <v>20.3</v>
      </c>
      <c r="U113">
        <v>13.65</v>
      </c>
      <c r="V113">
        <v>15.87</v>
      </c>
      <c r="W113">
        <v>21.77</v>
      </c>
      <c r="X113">
        <v>3.69</v>
      </c>
      <c r="Y113">
        <v>19.559999999999999</v>
      </c>
      <c r="Z113">
        <v>4.8</v>
      </c>
      <c r="AA113">
        <v>15.87</v>
      </c>
      <c r="AB113">
        <v>2.11</v>
      </c>
      <c r="AC113">
        <v>1</v>
      </c>
      <c r="AD113">
        <v>2</v>
      </c>
      <c r="AE113">
        <v>2</v>
      </c>
      <c r="AF113">
        <v>2</v>
      </c>
      <c r="AG113">
        <v>1</v>
      </c>
      <c r="AH113">
        <v>1</v>
      </c>
      <c r="AI113">
        <v>1</v>
      </c>
      <c r="AJ113">
        <v>1</v>
      </c>
      <c r="AK113">
        <v>2</v>
      </c>
      <c r="AL113">
        <v>2</v>
      </c>
      <c r="AM113">
        <v>2</v>
      </c>
      <c r="AN113">
        <v>2</v>
      </c>
      <c r="AO113">
        <v>2</v>
      </c>
      <c r="AP113">
        <v>1</v>
      </c>
      <c r="AQ113">
        <v>2</v>
      </c>
      <c r="AR113">
        <v>1</v>
      </c>
      <c r="AS113">
        <v>1</v>
      </c>
      <c r="AT113">
        <v>1</v>
      </c>
      <c r="AU113">
        <v>1</v>
      </c>
      <c r="AV113">
        <v>3</v>
      </c>
      <c r="AW113">
        <v>3</v>
      </c>
      <c r="AX113">
        <v>2</v>
      </c>
      <c r="AY113">
        <v>4</v>
      </c>
      <c r="AZ113">
        <v>0.217803567231944</v>
      </c>
      <c r="BA113">
        <v>0.156439209550397</v>
      </c>
      <c r="BB113">
        <v>0.15643932571863201</v>
      </c>
      <c r="BC113">
        <v>0.156439309576591</v>
      </c>
      <c r="BD113">
        <v>0.15643930104467099</v>
      </c>
      <c r="BE113">
        <v>0.15643928687776501</v>
      </c>
      <c r="BF113">
        <v>1</v>
      </c>
    </row>
    <row r="114" spans="1:58">
      <c r="A114">
        <v>113</v>
      </c>
      <c r="B114" t="s">
        <v>126</v>
      </c>
      <c r="C114" t="s">
        <v>244</v>
      </c>
      <c r="D114">
        <v>1998</v>
      </c>
      <c r="E114" t="s">
        <v>64</v>
      </c>
      <c r="F114" t="s">
        <v>64</v>
      </c>
      <c r="G114">
        <v>3</v>
      </c>
      <c r="H114">
        <v>2</v>
      </c>
      <c r="I114" t="s">
        <v>128</v>
      </c>
      <c r="J114">
        <v>41.65</v>
      </c>
      <c r="K114">
        <v>6.64</v>
      </c>
      <c r="L114">
        <v>52.21</v>
      </c>
      <c r="M114">
        <v>34.56</v>
      </c>
      <c r="N114">
        <v>8.82</v>
      </c>
      <c r="O114">
        <v>48.28</v>
      </c>
      <c r="P114">
        <v>15.69</v>
      </c>
      <c r="Q114">
        <v>5.88</v>
      </c>
      <c r="R114">
        <v>21.57</v>
      </c>
      <c r="S114">
        <v>12.5</v>
      </c>
      <c r="T114">
        <v>22.06</v>
      </c>
      <c r="U114">
        <v>14.46</v>
      </c>
      <c r="V114">
        <v>18.38</v>
      </c>
      <c r="W114">
        <v>15.69</v>
      </c>
      <c r="X114">
        <v>6.86</v>
      </c>
      <c r="Y114">
        <v>25.74</v>
      </c>
      <c r="Z114">
        <v>5.39</v>
      </c>
      <c r="AA114">
        <v>6.13</v>
      </c>
      <c r="AB114">
        <v>3.08</v>
      </c>
      <c r="AC114">
        <v>1</v>
      </c>
      <c r="AD114">
        <v>2</v>
      </c>
      <c r="AE114">
        <v>2</v>
      </c>
      <c r="AF114">
        <v>2</v>
      </c>
      <c r="AG114">
        <v>1</v>
      </c>
      <c r="AH114">
        <v>1</v>
      </c>
      <c r="AI114">
        <v>1</v>
      </c>
      <c r="AJ114">
        <v>1</v>
      </c>
      <c r="AK114">
        <v>2</v>
      </c>
      <c r="AL114">
        <v>2</v>
      </c>
      <c r="AM114">
        <v>2</v>
      </c>
      <c r="AN114">
        <v>2</v>
      </c>
      <c r="AO114">
        <v>2</v>
      </c>
      <c r="AP114">
        <v>1</v>
      </c>
      <c r="AQ114">
        <v>2</v>
      </c>
      <c r="AR114">
        <v>1</v>
      </c>
      <c r="AS114">
        <v>1</v>
      </c>
      <c r="AT114">
        <v>1</v>
      </c>
      <c r="AU114">
        <v>1</v>
      </c>
      <c r="AV114">
        <v>3</v>
      </c>
      <c r="AW114">
        <v>3</v>
      </c>
      <c r="AX114">
        <v>2</v>
      </c>
      <c r="AY114">
        <v>4</v>
      </c>
      <c r="AZ114">
        <v>0.229624667801437</v>
      </c>
      <c r="BA114">
        <v>0.15407499081754</v>
      </c>
      <c r="BB114">
        <v>0.154075104902757</v>
      </c>
      <c r="BC114">
        <v>0.15407508904931599</v>
      </c>
      <c r="BD114">
        <v>0.15407508067078901</v>
      </c>
      <c r="BE114">
        <v>0.15407506675816099</v>
      </c>
      <c r="BF114">
        <v>1</v>
      </c>
    </row>
    <row r="115" spans="1:58">
      <c r="A115">
        <v>114</v>
      </c>
      <c r="B115" t="s">
        <v>78</v>
      </c>
      <c r="C115" t="s">
        <v>245</v>
      </c>
      <c r="D115">
        <v>1998</v>
      </c>
      <c r="E115" t="s">
        <v>59</v>
      </c>
      <c r="F115" t="s">
        <v>60</v>
      </c>
      <c r="G115">
        <v>1</v>
      </c>
      <c r="H115">
        <v>3</v>
      </c>
      <c r="I115" t="s">
        <v>80</v>
      </c>
      <c r="J115">
        <v>25</v>
      </c>
      <c r="K115">
        <v>6</v>
      </c>
      <c r="L115">
        <v>31.91</v>
      </c>
      <c r="M115">
        <v>6.38</v>
      </c>
      <c r="N115">
        <v>14.89</v>
      </c>
      <c r="O115">
        <v>64.89</v>
      </c>
      <c r="P115">
        <v>14.89</v>
      </c>
      <c r="Q115">
        <v>4.26</v>
      </c>
      <c r="R115">
        <v>11.7</v>
      </c>
      <c r="S115">
        <v>27.66</v>
      </c>
      <c r="T115">
        <v>25.53</v>
      </c>
      <c r="U115">
        <v>11.7</v>
      </c>
      <c r="V115">
        <v>12.77</v>
      </c>
      <c r="W115">
        <v>21.28</v>
      </c>
      <c r="X115">
        <v>11.7</v>
      </c>
      <c r="Y115">
        <v>5.32</v>
      </c>
      <c r="Z115">
        <v>10.64</v>
      </c>
      <c r="AA115">
        <v>13.83</v>
      </c>
      <c r="AB115">
        <v>3.19</v>
      </c>
      <c r="AC115">
        <v>1</v>
      </c>
      <c r="AD115">
        <v>2</v>
      </c>
      <c r="AE115">
        <v>3</v>
      </c>
      <c r="AF115">
        <v>3</v>
      </c>
      <c r="AG115">
        <v>1</v>
      </c>
      <c r="AH115">
        <v>2</v>
      </c>
      <c r="AI115">
        <v>3</v>
      </c>
      <c r="AJ115">
        <v>4</v>
      </c>
      <c r="AK115">
        <v>5</v>
      </c>
      <c r="AL115">
        <v>2</v>
      </c>
      <c r="AM115">
        <v>2</v>
      </c>
      <c r="AN115">
        <v>2</v>
      </c>
      <c r="AO115">
        <v>3</v>
      </c>
      <c r="AP115">
        <v>4</v>
      </c>
      <c r="AQ115">
        <v>5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3</v>
      </c>
      <c r="AY115">
        <v>4</v>
      </c>
      <c r="AZ115">
        <v>0.17596916446787</v>
      </c>
      <c r="BA115">
        <v>0.164806182182234</v>
      </c>
      <c r="BB115">
        <v>0.16480615940865601</v>
      </c>
      <c r="BC115">
        <v>0.16480616263174799</v>
      </c>
      <c r="BD115">
        <v>0.16480616427436801</v>
      </c>
      <c r="BE115">
        <v>0.16480616703512399</v>
      </c>
      <c r="BF115">
        <v>1</v>
      </c>
    </row>
    <row r="116" spans="1:58">
      <c r="A116">
        <v>115</v>
      </c>
      <c r="B116" t="s">
        <v>165</v>
      </c>
      <c r="C116" t="s">
        <v>246</v>
      </c>
      <c r="D116">
        <v>1998</v>
      </c>
      <c r="E116" t="s">
        <v>59</v>
      </c>
      <c r="F116" t="s">
        <v>64</v>
      </c>
      <c r="G116">
        <v>2</v>
      </c>
      <c r="H116">
        <v>3</v>
      </c>
      <c r="I116" t="s">
        <v>167</v>
      </c>
      <c r="J116">
        <v>16.809999999999999</v>
      </c>
      <c r="K116">
        <v>1.72</v>
      </c>
      <c r="L116">
        <v>18.86</v>
      </c>
      <c r="M116">
        <v>35.090000000000003</v>
      </c>
      <c r="N116">
        <v>28.73</v>
      </c>
      <c r="O116">
        <v>27.41</v>
      </c>
      <c r="P116">
        <v>51.75</v>
      </c>
      <c r="Q116">
        <v>1.54</v>
      </c>
      <c r="R116">
        <v>12.06</v>
      </c>
      <c r="S116">
        <v>73.900000000000006</v>
      </c>
      <c r="T116">
        <v>11.62</v>
      </c>
      <c r="U116">
        <v>1.97</v>
      </c>
      <c r="V116">
        <v>3.07</v>
      </c>
      <c r="W116">
        <v>6.14</v>
      </c>
      <c r="X116">
        <v>7.02</v>
      </c>
      <c r="Y116">
        <v>2.19</v>
      </c>
      <c r="Z116">
        <v>5.48</v>
      </c>
      <c r="AA116">
        <v>0.88</v>
      </c>
      <c r="AB116">
        <v>4.7300000000000004</v>
      </c>
      <c r="AC116">
        <v>3</v>
      </c>
      <c r="AD116">
        <v>6</v>
      </c>
      <c r="AE116">
        <v>7</v>
      </c>
      <c r="AF116">
        <v>8</v>
      </c>
      <c r="AG116">
        <v>2</v>
      </c>
      <c r="AH116">
        <v>6</v>
      </c>
      <c r="AI116">
        <v>3</v>
      </c>
      <c r="AJ116">
        <v>6</v>
      </c>
      <c r="AK116">
        <v>8</v>
      </c>
      <c r="AL116">
        <v>3</v>
      </c>
      <c r="AM116">
        <v>4</v>
      </c>
      <c r="AN116">
        <v>4</v>
      </c>
      <c r="AO116">
        <v>7</v>
      </c>
      <c r="AP116">
        <v>7</v>
      </c>
      <c r="AQ116">
        <v>7</v>
      </c>
      <c r="AR116">
        <v>3</v>
      </c>
      <c r="AS116">
        <v>3</v>
      </c>
      <c r="AT116">
        <v>4</v>
      </c>
      <c r="AU116">
        <v>8</v>
      </c>
      <c r="AV116">
        <v>3</v>
      </c>
      <c r="AW116">
        <v>3</v>
      </c>
      <c r="AX116">
        <v>2</v>
      </c>
      <c r="AY116">
        <v>6</v>
      </c>
      <c r="AZ116">
        <v>0.10544940953647999</v>
      </c>
      <c r="BA116">
        <v>0.17890993987902501</v>
      </c>
      <c r="BB116">
        <v>0.17891020885474301</v>
      </c>
      <c r="BC116">
        <v>0.178910171245557</v>
      </c>
      <c r="BD116">
        <v>0.17891015161023299</v>
      </c>
      <c r="BE116">
        <v>0.17891011887396199</v>
      </c>
      <c r="BF116">
        <v>3</v>
      </c>
    </row>
    <row r="117" spans="1:58">
      <c r="A117">
        <v>116</v>
      </c>
      <c r="B117" t="s">
        <v>96</v>
      </c>
      <c r="C117" t="s">
        <v>247</v>
      </c>
      <c r="D117">
        <v>1998</v>
      </c>
      <c r="E117" t="s">
        <v>64</v>
      </c>
      <c r="F117" t="s">
        <v>60</v>
      </c>
      <c r="G117">
        <v>2</v>
      </c>
      <c r="H117">
        <v>3</v>
      </c>
      <c r="I117" t="s">
        <v>98</v>
      </c>
      <c r="J117">
        <v>76.59</v>
      </c>
      <c r="K117">
        <v>1.79</v>
      </c>
      <c r="L117">
        <v>28.31</v>
      </c>
      <c r="M117">
        <v>5.96</v>
      </c>
      <c r="N117">
        <v>34.6</v>
      </c>
      <c r="O117">
        <v>45.03</v>
      </c>
      <c r="P117">
        <v>21.69</v>
      </c>
      <c r="Q117">
        <v>3.15</v>
      </c>
      <c r="R117">
        <v>16.559999999999999</v>
      </c>
      <c r="S117">
        <v>48.68</v>
      </c>
      <c r="T117">
        <v>13.08</v>
      </c>
      <c r="U117">
        <v>7.12</v>
      </c>
      <c r="V117">
        <v>12.42</v>
      </c>
      <c r="W117">
        <v>14.4</v>
      </c>
      <c r="X117">
        <v>23.01</v>
      </c>
      <c r="Y117">
        <v>1.49</v>
      </c>
      <c r="Z117">
        <v>5.13</v>
      </c>
      <c r="AA117">
        <v>2.81</v>
      </c>
      <c r="AB117">
        <v>7.64</v>
      </c>
      <c r="AC117">
        <v>3</v>
      </c>
      <c r="AD117">
        <v>6</v>
      </c>
      <c r="AE117">
        <v>6</v>
      </c>
      <c r="AF117">
        <v>7</v>
      </c>
      <c r="AG117">
        <v>2</v>
      </c>
      <c r="AH117">
        <v>5</v>
      </c>
      <c r="AI117">
        <v>3</v>
      </c>
      <c r="AJ117">
        <v>5</v>
      </c>
      <c r="AK117">
        <v>7</v>
      </c>
      <c r="AL117">
        <v>3</v>
      </c>
      <c r="AM117">
        <v>4</v>
      </c>
      <c r="AN117">
        <v>4</v>
      </c>
      <c r="AO117">
        <v>6</v>
      </c>
      <c r="AP117">
        <v>6</v>
      </c>
      <c r="AQ117">
        <v>6</v>
      </c>
      <c r="AR117">
        <v>3</v>
      </c>
      <c r="AS117">
        <v>3</v>
      </c>
      <c r="AT117">
        <v>4</v>
      </c>
      <c r="AU117">
        <v>6</v>
      </c>
      <c r="AV117">
        <v>2</v>
      </c>
      <c r="AW117">
        <v>2</v>
      </c>
      <c r="AX117">
        <v>1</v>
      </c>
      <c r="AY117">
        <v>6</v>
      </c>
      <c r="AZ117">
        <v>0.11437394040182999</v>
      </c>
      <c r="BA117">
        <v>0.177125073779345</v>
      </c>
      <c r="BB117">
        <v>0.17712528226929899</v>
      </c>
      <c r="BC117">
        <v>0.17712525312427299</v>
      </c>
      <c r="BD117">
        <v>0.17712523790093099</v>
      </c>
      <c r="BE117">
        <v>0.17712521252432301</v>
      </c>
      <c r="BF117">
        <v>3</v>
      </c>
    </row>
    <row r="118" spans="1:58">
      <c r="A118">
        <v>117</v>
      </c>
      <c r="B118" t="s">
        <v>99</v>
      </c>
      <c r="C118" t="s">
        <v>248</v>
      </c>
      <c r="D118">
        <v>1998</v>
      </c>
      <c r="E118" t="s">
        <v>59</v>
      </c>
      <c r="F118" t="s">
        <v>64</v>
      </c>
      <c r="G118">
        <v>3</v>
      </c>
      <c r="H118">
        <v>3</v>
      </c>
      <c r="I118" t="s">
        <v>101</v>
      </c>
      <c r="J118">
        <v>41.38</v>
      </c>
      <c r="K118">
        <v>2.59</v>
      </c>
      <c r="L118">
        <v>34.51</v>
      </c>
      <c r="M118">
        <v>39.82</v>
      </c>
      <c r="N118">
        <v>20.350000000000001</v>
      </c>
      <c r="O118">
        <v>23.01</v>
      </c>
      <c r="P118">
        <v>44.25</v>
      </c>
      <c r="Q118">
        <v>1.77</v>
      </c>
      <c r="R118">
        <v>22.12</v>
      </c>
      <c r="S118">
        <v>68.14</v>
      </c>
      <c r="T118">
        <v>7.08</v>
      </c>
      <c r="U118">
        <v>2.65</v>
      </c>
      <c r="V118">
        <v>5.31</v>
      </c>
      <c r="W118">
        <v>14.16</v>
      </c>
      <c r="X118">
        <v>5.31</v>
      </c>
      <c r="Y118">
        <v>0.88</v>
      </c>
      <c r="Z118">
        <v>5.31</v>
      </c>
      <c r="AA118">
        <v>0.88</v>
      </c>
      <c r="AB118">
        <v>4.04</v>
      </c>
      <c r="AC118">
        <v>3</v>
      </c>
      <c r="AD118">
        <v>6</v>
      </c>
      <c r="AE118">
        <v>7</v>
      </c>
      <c r="AF118">
        <v>8</v>
      </c>
      <c r="AG118">
        <v>2</v>
      </c>
      <c r="AH118">
        <v>6</v>
      </c>
      <c r="AI118">
        <v>3</v>
      </c>
      <c r="AJ118">
        <v>6</v>
      </c>
      <c r="AK118">
        <v>8</v>
      </c>
      <c r="AL118">
        <v>3</v>
      </c>
      <c r="AM118">
        <v>4</v>
      </c>
      <c r="AN118">
        <v>4</v>
      </c>
      <c r="AO118">
        <v>7</v>
      </c>
      <c r="AP118">
        <v>7</v>
      </c>
      <c r="AQ118">
        <v>7</v>
      </c>
      <c r="AR118">
        <v>3</v>
      </c>
      <c r="AS118">
        <v>3</v>
      </c>
      <c r="AT118">
        <v>4</v>
      </c>
      <c r="AU118">
        <v>8</v>
      </c>
      <c r="AV118">
        <v>3</v>
      </c>
      <c r="AW118">
        <v>3</v>
      </c>
      <c r="AX118">
        <v>2</v>
      </c>
      <c r="AY118">
        <v>6</v>
      </c>
      <c r="AZ118">
        <v>0.137377863571331</v>
      </c>
      <c r="BA118">
        <v>0.172524298859728</v>
      </c>
      <c r="BB118">
        <v>0.17252449267379799</v>
      </c>
      <c r="BC118">
        <v>0.172524465608594</v>
      </c>
      <c r="BD118">
        <v>0.17252445144241199</v>
      </c>
      <c r="BE118">
        <v>0.17252442784413599</v>
      </c>
      <c r="BF118">
        <v>3</v>
      </c>
    </row>
    <row r="119" spans="1:58">
      <c r="A119">
        <v>118</v>
      </c>
      <c r="B119" t="s">
        <v>123</v>
      </c>
      <c r="C119" t="s">
        <v>249</v>
      </c>
      <c r="D119">
        <v>1998</v>
      </c>
      <c r="E119" t="s">
        <v>64</v>
      </c>
      <c r="F119" t="s">
        <v>60</v>
      </c>
      <c r="G119">
        <v>3</v>
      </c>
      <c r="H119">
        <v>3</v>
      </c>
      <c r="I119" t="s">
        <v>125</v>
      </c>
      <c r="J119">
        <v>93.53</v>
      </c>
      <c r="K119">
        <v>0.72</v>
      </c>
      <c r="L119">
        <v>27.54</v>
      </c>
      <c r="M119">
        <v>15.58</v>
      </c>
      <c r="N119">
        <v>29.35</v>
      </c>
      <c r="O119">
        <v>35.51</v>
      </c>
      <c r="P119">
        <v>23.19</v>
      </c>
      <c r="Q119">
        <v>3.99</v>
      </c>
      <c r="R119">
        <v>17.75</v>
      </c>
      <c r="S119">
        <v>46.74</v>
      </c>
      <c r="T119">
        <v>8.33</v>
      </c>
      <c r="U119">
        <v>2.9</v>
      </c>
      <c r="V119">
        <v>10.87</v>
      </c>
      <c r="W119">
        <v>11.96</v>
      </c>
      <c r="X119">
        <v>21.38</v>
      </c>
      <c r="Y119">
        <v>1.81</v>
      </c>
      <c r="Z119">
        <v>5.07</v>
      </c>
      <c r="AA119">
        <v>1.0900000000000001</v>
      </c>
      <c r="AB119">
        <v>10.67</v>
      </c>
      <c r="AC119">
        <v>3</v>
      </c>
      <c r="AD119">
        <v>6</v>
      </c>
      <c r="AE119">
        <v>6</v>
      </c>
      <c r="AF119">
        <v>7</v>
      </c>
      <c r="AG119">
        <v>2</v>
      </c>
      <c r="AH119">
        <v>5</v>
      </c>
      <c r="AI119">
        <v>3</v>
      </c>
      <c r="AJ119">
        <v>5</v>
      </c>
      <c r="AK119">
        <v>7</v>
      </c>
      <c r="AL119">
        <v>3</v>
      </c>
      <c r="AM119">
        <v>4</v>
      </c>
      <c r="AN119">
        <v>4</v>
      </c>
      <c r="AO119">
        <v>6</v>
      </c>
      <c r="AP119">
        <v>6</v>
      </c>
      <c r="AQ119">
        <v>6</v>
      </c>
      <c r="AR119">
        <v>3</v>
      </c>
      <c r="AS119">
        <v>3</v>
      </c>
      <c r="AT119">
        <v>4</v>
      </c>
      <c r="AU119">
        <v>8</v>
      </c>
      <c r="AV119">
        <v>2</v>
      </c>
      <c r="AW119">
        <v>2</v>
      </c>
      <c r="AX119">
        <v>1</v>
      </c>
      <c r="AY119">
        <v>6</v>
      </c>
      <c r="AZ119">
        <v>0.10765629635230101</v>
      </c>
      <c r="BA119">
        <v>0.17846856131483699</v>
      </c>
      <c r="BB119">
        <v>0.17846883209956499</v>
      </c>
      <c r="BC119">
        <v>0.17846879424465301</v>
      </c>
      <c r="BD119">
        <v>0.178468774473549</v>
      </c>
      <c r="BE119">
        <v>0.17846874151509401</v>
      </c>
      <c r="BF119">
        <v>3</v>
      </c>
    </row>
    <row r="120" spans="1:58">
      <c r="A120">
        <v>119</v>
      </c>
      <c r="B120" t="s">
        <v>141</v>
      </c>
      <c r="C120" t="s">
        <v>250</v>
      </c>
      <c r="D120">
        <v>1998</v>
      </c>
      <c r="E120" t="s">
        <v>64</v>
      </c>
      <c r="F120" t="s">
        <v>64</v>
      </c>
      <c r="G120">
        <v>1</v>
      </c>
      <c r="H120">
        <v>3</v>
      </c>
      <c r="I120" t="s">
        <v>143</v>
      </c>
      <c r="J120">
        <v>13.14</v>
      </c>
      <c r="K120">
        <v>15.49</v>
      </c>
      <c r="L120">
        <v>15.31</v>
      </c>
      <c r="M120">
        <v>30.63</v>
      </c>
      <c r="N120">
        <v>12.76</v>
      </c>
      <c r="O120">
        <v>69.61</v>
      </c>
      <c r="P120">
        <v>21.81</v>
      </c>
      <c r="Q120">
        <v>1.39</v>
      </c>
      <c r="R120">
        <v>5.57</v>
      </c>
      <c r="S120">
        <v>37.119999999999997</v>
      </c>
      <c r="T120">
        <v>38.28</v>
      </c>
      <c r="U120">
        <v>2.78</v>
      </c>
      <c r="V120">
        <v>9.0500000000000007</v>
      </c>
      <c r="W120">
        <v>17.170000000000002</v>
      </c>
      <c r="X120">
        <v>20.190000000000001</v>
      </c>
      <c r="Y120">
        <v>3.71</v>
      </c>
      <c r="Z120">
        <v>12.76</v>
      </c>
      <c r="AA120">
        <v>6.5</v>
      </c>
      <c r="AB120">
        <v>3.61</v>
      </c>
      <c r="AC120">
        <v>1</v>
      </c>
      <c r="AD120">
        <v>9</v>
      </c>
      <c r="AE120">
        <v>4</v>
      </c>
      <c r="AF120">
        <v>5</v>
      </c>
      <c r="AG120">
        <v>2</v>
      </c>
      <c r="AH120">
        <v>3</v>
      </c>
      <c r="AI120">
        <v>3</v>
      </c>
      <c r="AJ120">
        <v>4</v>
      </c>
      <c r="AK120">
        <v>5</v>
      </c>
      <c r="AL120">
        <v>2</v>
      </c>
      <c r="AM120">
        <v>2</v>
      </c>
      <c r="AN120">
        <v>2</v>
      </c>
      <c r="AO120">
        <v>4</v>
      </c>
      <c r="AP120">
        <v>4</v>
      </c>
      <c r="AQ120">
        <v>5</v>
      </c>
      <c r="AR120">
        <v>2</v>
      </c>
      <c r="AS120">
        <v>2</v>
      </c>
      <c r="AT120">
        <v>2</v>
      </c>
      <c r="AU120">
        <v>9</v>
      </c>
      <c r="AV120">
        <v>1</v>
      </c>
      <c r="AW120">
        <v>1</v>
      </c>
      <c r="AX120">
        <v>3</v>
      </c>
      <c r="AY120">
        <v>5</v>
      </c>
      <c r="AZ120">
        <v>0.184027456767382</v>
      </c>
      <c r="BA120">
        <v>0.163194346897302</v>
      </c>
      <c r="BB120">
        <v>0.163194590946352</v>
      </c>
      <c r="BC120">
        <v>0.16319455697296201</v>
      </c>
      <c r="BD120">
        <v>0.16319453908039599</v>
      </c>
      <c r="BE120">
        <v>0.163194509335606</v>
      </c>
      <c r="BF120">
        <v>1</v>
      </c>
    </row>
    <row r="121" spans="1:58">
      <c r="A121">
        <v>120</v>
      </c>
      <c r="B121" t="s">
        <v>159</v>
      </c>
      <c r="C121" t="s">
        <v>251</v>
      </c>
      <c r="D121">
        <v>1998</v>
      </c>
      <c r="E121" t="s">
        <v>59</v>
      </c>
      <c r="F121" t="s">
        <v>64</v>
      </c>
      <c r="G121">
        <v>2</v>
      </c>
      <c r="H121">
        <v>1</v>
      </c>
      <c r="I121" t="s">
        <v>161</v>
      </c>
      <c r="J121">
        <v>19.829999999999998</v>
      </c>
      <c r="K121">
        <v>12.89</v>
      </c>
      <c r="L121">
        <v>70.7</v>
      </c>
      <c r="M121">
        <v>28.59</v>
      </c>
      <c r="N121">
        <v>9.5299999999999994</v>
      </c>
      <c r="O121">
        <v>69.42</v>
      </c>
      <c r="P121">
        <v>6.83</v>
      </c>
      <c r="Q121">
        <v>2.56</v>
      </c>
      <c r="R121">
        <v>17.64</v>
      </c>
      <c r="S121">
        <v>2.13</v>
      </c>
      <c r="T121">
        <v>2.42</v>
      </c>
      <c r="U121">
        <v>11.81</v>
      </c>
      <c r="V121">
        <v>13.09</v>
      </c>
      <c r="W121">
        <v>21.34</v>
      </c>
      <c r="X121">
        <v>0.14000000000000001</v>
      </c>
      <c r="Y121">
        <v>47.94</v>
      </c>
      <c r="Z121">
        <v>10.38</v>
      </c>
      <c r="AA121">
        <v>45.52</v>
      </c>
      <c r="AB121">
        <v>1.51</v>
      </c>
      <c r="AC121">
        <v>2</v>
      </c>
      <c r="AD121">
        <v>4</v>
      </c>
      <c r="AE121">
        <v>5</v>
      </c>
      <c r="AF121">
        <v>6</v>
      </c>
      <c r="AG121">
        <v>3</v>
      </c>
      <c r="AH121">
        <v>4</v>
      </c>
      <c r="AI121">
        <v>2</v>
      </c>
      <c r="AJ121">
        <v>3</v>
      </c>
      <c r="AK121">
        <v>4</v>
      </c>
      <c r="AL121">
        <v>2</v>
      </c>
      <c r="AM121">
        <v>3</v>
      </c>
      <c r="AN121">
        <v>3</v>
      </c>
      <c r="AO121">
        <v>5</v>
      </c>
      <c r="AP121">
        <v>5</v>
      </c>
      <c r="AQ121">
        <v>4</v>
      </c>
      <c r="AR121">
        <v>2</v>
      </c>
      <c r="AS121">
        <v>2</v>
      </c>
      <c r="AT121">
        <v>3</v>
      </c>
      <c r="AU121">
        <v>5</v>
      </c>
      <c r="AV121">
        <v>5</v>
      </c>
      <c r="AW121">
        <v>5</v>
      </c>
      <c r="AX121">
        <v>5</v>
      </c>
      <c r="AY121">
        <v>2</v>
      </c>
      <c r="AZ121">
        <v>8.4944928405398107E-2</v>
      </c>
      <c r="BA121">
        <v>0.18301128182937601</v>
      </c>
      <c r="BB121">
        <v>0.183010878187331</v>
      </c>
      <c r="BC121">
        <v>0.18301093441491001</v>
      </c>
      <c r="BD121">
        <v>0.18301096398879199</v>
      </c>
      <c r="BE121">
        <v>0.18301101317419199</v>
      </c>
      <c r="BF121">
        <v>2</v>
      </c>
    </row>
    <row r="122" spans="1:58">
      <c r="A122">
        <v>121</v>
      </c>
      <c r="B122" t="s">
        <v>69</v>
      </c>
      <c r="C122" t="s">
        <v>252</v>
      </c>
      <c r="D122">
        <v>1998</v>
      </c>
      <c r="E122" t="s">
        <v>59</v>
      </c>
      <c r="F122" t="s">
        <v>64</v>
      </c>
      <c r="G122">
        <v>3</v>
      </c>
      <c r="H122">
        <v>1</v>
      </c>
      <c r="I122" t="s">
        <v>71</v>
      </c>
      <c r="J122">
        <v>38.75</v>
      </c>
      <c r="K122">
        <v>7.03</v>
      </c>
      <c r="L122">
        <v>74.45</v>
      </c>
      <c r="M122">
        <v>36.47</v>
      </c>
      <c r="N122">
        <v>9.24</v>
      </c>
      <c r="O122">
        <v>54.45</v>
      </c>
      <c r="P122">
        <v>8.57</v>
      </c>
      <c r="Q122">
        <v>5.21</v>
      </c>
      <c r="R122">
        <v>25.38</v>
      </c>
      <c r="S122">
        <v>2.35</v>
      </c>
      <c r="T122">
        <v>5.55</v>
      </c>
      <c r="U122">
        <v>14.12</v>
      </c>
      <c r="V122">
        <v>13.95</v>
      </c>
      <c r="W122">
        <v>23.03</v>
      </c>
      <c r="X122">
        <v>1.51</v>
      </c>
      <c r="Y122">
        <v>42.52</v>
      </c>
      <c r="Z122">
        <v>5.21</v>
      </c>
      <c r="AA122">
        <v>32.61</v>
      </c>
      <c r="AB122">
        <v>1.44</v>
      </c>
      <c r="AC122">
        <v>2</v>
      </c>
      <c r="AD122">
        <v>4</v>
      </c>
      <c r="AE122">
        <v>2</v>
      </c>
      <c r="AF122">
        <v>4</v>
      </c>
      <c r="AG122">
        <v>1</v>
      </c>
      <c r="AH122">
        <v>1</v>
      </c>
      <c r="AI122">
        <v>2</v>
      </c>
      <c r="AJ122">
        <v>3</v>
      </c>
      <c r="AK122">
        <v>4</v>
      </c>
      <c r="AL122">
        <v>2</v>
      </c>
      <c r="AM122">
        <v>3</v>
      </c>
      <c r="AN122">
        <v>3</v>
      </c>
      <c r="AO122">
        <v>2</v>
      </c>
      <c r="AP122">
        <v>1</v>
      </c>
      <c r="AQ122">
        <v>4</v>
      </c>
      <c r="AR122">
        <v>1</v>
      </c>
      <c r="AS122">
        <v>1</v>
      </c>
      <c r="AT122">
        <v>1</v>
      </c>
      <c r="AU122">
        <v>3</v>
      </c>
      <c r="AV122">
        <v>3</v>
      </c>
      <c r="AW122">
        <v>3</v>
      </c>
      <c r="AX122">
        <v>2</v>
      </c>
      <c r="AY122">
        <v>2</v>
      </c>
      <c r="AZ122">
        <v>0.130090239352185</v>
      </c>
      <c r="BA122">
        <v>0.173982009043403</v>
      </c>
      <c r="BB122">
        <v>0.17398192317380901</v>
      </c>
      <c r="BC122">
        <v>0.173981935122277</v>
      </c>
      <c r="BD122">
        <v>0.17398194142050999</v>
      </c>
      <c r="BE122">
        <v>0.17398195188781701</v>
      </c>
      <c r="BF122">
        <v>2</v>
      </c>
    </row>
    <row r="123" spans="1:58">
      <c r="A123">
        <v>122</v>
      </c>
      <c r="B123" t="s">
        <v>75</v>
      </c>
      <c r="C123" t="s">
        <v>253</v>
      </c>
      <c r="D123">
        <v>1998</v>
      </c>
      <c r="E123" t="s">
        <v>59</v>
      </c>
      <c r="F123" t="s">
        <v>60</v>
      </c>
      <c r="G123">
        <v>2</v>
      </c>
      <c r="H123">
        <v>2</v>
      </c>
      <c r="I123" t="s">
        <v>77</v>
      </c>
      <c r="J123">
        <v>78.959999999999994</v>
      </c>
      <c r="K123">
        <v>3.6</v>
      </c>
      <c r="L123">
        <v>36.19</v>
      </c>
      <c r="M123">
        <v>5.29</v>
      </c>
      <c r="N123">
        <v>11.08</v>
      </c>
      <c r="O123">
        <v>42.98</v>
      </c>
      <c r="P123">
        <v>25.11</v>
      </c>
      <c r="Q123">
        <v>7.74</v>
      </c>
      <c r="R123">
        <v>17.260000000000002</v>
      </c>
      <c r="S123">
        <v>4.12</v>
      </c>
      <c r="T123">
        <v>13.08</v>
      </c>
      <c r="U123">
        <v>39.590000000000003</v>
      </c>
      <c r="V123">
        <v>17.59</v>
      </c>
      <c r="W123">
        <v>19.489999999999998</v>
      </c>
      <c r="X123">
        <v>5.07</v>
      </c>
      <c r="Y123">
        <v>6.74</v>
      </c>
      <c r="Z123">
        <v>4.7300000000000004</v>
      </c>
      <c r="AA123">
        <v>9.1300000000000008</v>
      </c>
      <c r="AB123">
        <v>3.09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3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3</v>
      </c>
      <c r="AY123">
        <v>4</v>
      </c>
      <c r="AZ123">
        <v>0.41670934213854199</v>
      </c>
      <c r="BA123">
        <v>0.116658139617481</v>
      </c>
      <c r="BB123">
        <v>0.116658127423643</v>
      </c>
      <c r="BC123">
        <v>0.116658129228906</v>
      </c>
      <c r="BD123">
        <v>0.116658130067801</v>
      </c>
      <c r="BE123">
        <v>0.116658131523627</v>
      </c>
      <c r="BF123">
        <v>1</v>
      </c>
    </row>
    <row r="124" spans="1:58">
      <c r="A124">
        <v>123</v>
      </c>
      <c r="B124" t="s">
        <v>135</v>
      </c>
      <c r="C124" t="s">
        <v>254</v>
      </c>
      <c r="D124">
        <v>1998</v>
      </c>
      <c r="E124" t="s">
        <v>64</v>
      </c>
      <c r="F124" t="s">
        <v>64</v>
      </c>
      <c r="G124">
        <v>2</v>
      </c>
      <c r="H124">
        <v>3</v>
      </c>
      <c r="I124" t="s">
        <v>137</v>
      </c>
      <c r="J124">
        <v>25.78</v>
      </c>
      <c r="K124">
        <v>3.92</v>
      </c>
      <c r="L124">
        <v>21.94</v>
      </c>
      <c r="M124">
        <v>20.89</v>
      </c>
      <c r="N124">
        <v>31.39</v>
      </c>
      <c r="O124">
        <v>42.59</v>
      </c>
      <c r="P124">
        <v>36.64</v>
      </c>
      <c r="Q124">
        <v>1.52</v>
      </c>
      <c r="R124">
        <v>14.35</v>
      </c>
      <c r="S124">
        <v>67.209999999999994</v>
      </c>
      <c r="T124">
        <v>18.2</v>
      </c>
      <c r="U124">
        <v>1.63</v>
      </c>
      <c r="V124">
        <v>4.9000000000000004</v>
      </c>
      <c r="W124">
        <v>8.17</v>
      </c>
      <c r="X124">
        <v>17.850000000000001</v>
      </c>
      <c r="Y124">
        <v>1.75</v>
      </c>
      <c r="Z124">
        <v>6.88</v>
      </c>
      <c r="AA124">
        <v>1.87</v>
      </c>
      <c r="AB124">
        <v>5.6</v>
      </c>
      <c r="AC124">
        <v>3</v>
      </c>
      <c r="AD124">
        <v>6</v>
      </c>
      <c r="AE124">
        <v>6</v>
      </c>
      <c r="AF124">
        <v>7</v>
      </c>
      <c r="AG124">
        <v>2</v>
      </c>
      <c r="AH124">
        <v>5</v>
      </c>
      <c r="AI124">
        <v>3</v>
      </c>
      <c r="AJ124">
        <v>6</v>
      </c>
      <c r="AK124">
        <v>8</v>
      </c>
      <c r="AL124">
        <v>3</v>
      </c>
      <c r="AM124">
        <v>4</v>
      </c>
      <c r="AN124">
        <v>4</v>
      </c>
      <c r="AO124">
        <v>6</v>
      </c>
      <c r="AP124">
        <v>7</v>
      </c>
      <c r="AQ124">
        <v>7</v>
      </c>
      <c r="AR124">
        <v>3</v>
      </c>
      <c r="AS124">
        <v>3</v>
      </c>
      <c r="AT124">
        <v>4</v>
      </c>
      <c r="AU124">
        <v>8</v>
      </c>
      <c r="AV124">
        <v>2</v>
      </c>
      <c r="AW124">
        <v>2</v>
      </c>
      <c r="AX124">
        <v>1</v>
      </c>
      <c r="AY124">
        <v>6</v>
      </c>
      <c r="AZ124">
        <v>0.10289886156804701</v>
      </c>
      <c r="BA124">
        <v>0.17942002003858301</v>
      </c>
      <c r="BB124">
        <v>0.179420333428541</v>
      </c>
      <c r="BC124">
        <v>0.17942028962939199</v>
      </c>
      <c r="BD124">
        <v>0.179420266741456</v>
      </c>
      <c r="BE124">
        <v>0.17942022859397999</v>
      </c>
      <c r="BF124">
        <v>3</v>
      </c>
    </row>
    <row r="125" spans="1:58">
      <c r="A125">
        <v>124</v>
      </c>
      <c r="B125" t="s">
        <v>144</v>
      </c>
      <c r="C125" t="s">
        <v>255</v>
      </c>
      <c r="D125">
        <v>1998</v>
      </c>
      <c r="E125" t="s">
        <v>59</v>
      </c>
      <c r="F125" t="s">
        <v>60</v>
      </c>
      <c r="G125">
        <v>1</v>
      </c>
      <c r="H125">
        <v>1</v>
      </c>
      <c r="I125" t="s">
        <v>146</v>
      </c>
      <c r="J125">
        <v>36.67</v>
      </c>
      <c r="K125">
        <v>9.7799999999999994</v>
      </c>
      <c r="L125">
        <v>36.950000000000003</v>
      </c>
      <c r="M125">
        <v>4.93</v>
      </c>
      <c r="N125">
        <v>4.1900000000000004</v>
      </c>
      <c r="O125">
        <v>67.489999999999995</v>
      </c>
      <c r="P125">
        <v>11.08</v>
      </c>
      <c r="Q125">
        <v>14.29</v>
      </c>
      <c r="R125">
        <v>6.65</v>
      </c>
      <c r="S125">
        <v>0</v>
      </c>
      <c r="T125">
        <v>1.72</v>
      </c>
      <c r="U125">
        <v>62.07</v>
      </c>
      <c r="V125">
        <v>18.97</v>
      </c>
      <c r="W125">
        <v>14.29</v>
      </c>
      <c r="X125">
        <v>0.74</v>
      </c>
      <c r="Y125">
        <v>7.88</v>
      </c>
      <c r="Z125">
        <v>8.6199999999999992</v>
      </c>
      <c r="AA125">
        <v>43.35</v>
      </c>
      <c r="AB125">
        <v>1.65</v>
      </c>
      <c r="AC125">
        <v>1</v>
      </c>
      <c r="AD125">
        <v>1</v>
      </c>
      <c r="AE125">
        <v>8</v>
      </c>
      <c r="AF125">
        <v>9</v>
      </c>
      <c r="AG125">
        <v>1</v>
      </c>
      <c r="AH125">
        <v>1</v>
      </c>
      <c r="AI125">
        <v>1</v>
      </c>
      <c r="AJ125">
        <v>1</v>
      </c>
      <c r="AK125">
        <v>9</v>
      </c>
      <c r="AL125">
        <v>1</v>
      </c>
      <c r="AM125">
        <v>1</v>
      </c>
      <c r="AN125">
        <v>5</v>
      </c>
      <c r="AO125">
        <v>8</v>
      </c>
      <c r="AP125">
        <v>2</v>
      </c>
      <c r="AQ125">
        <v>8</v>
      </c>
      <c r="AR125">
        <v>1</v>
      </c>
      <c r="AS125">
        <v>1</v>
      </c>
      <c r="AT125">
        <v>3</v>
      </c>
      <c r="AU125">
        <v>5</v>
      </c>
      <c r="AV125">
        <v>5</v>
      </c>
      <c r="AW125">
        <v>5</v>
      </c>
      <c r="AX125">
        <v>5</v>
      </c>
      <c r="AY125">
        <v>2</v>
      </c>
      <c r="AZ125">
        <v>0.159443892206861</v>
      </c>
      <c r="BA125">
        <v>0.16811140932980501</v>
      </c>
      <c r="BB125">
        <v>0.16811112595898201</v>
      </c>
      <c r="BC125">
        <v>0.168111165522673</v>
      </c>
      <c r="BD125">
        <v>0.16811118623855401</v>
      </c>
      <c r="BE125">
        <v>0.16811122074312401</v>
      </c>
      <c r="BF125">
        <v>2</v>
      </c>
    </row>
    <row r="126" spans="1:58">
      <c r="A126">
        <v>125</v>
      </c>
      <c r="B126" t="s">
        <v>138</v>
      </c>
      <c r="C126" t="s">
        <v>256</v>
      </c>
      <c r="D126">
        <v>1998</v>
      </c>
      <c r="E126" t="s">
        <v>64</v>
      </c>
      <c r="F126" t="s">
        <v>64</v>
      </c>
      <c r="G126">
        <v>1</v>
      </c>
      <c r="H126">
        <v>2</v>
      </c>
      <c r="I126" t="s">
        <v>140</v>
      </c>
      <c r="J126">
        <v>7.34</v>
      </c>
      <c r="K126">
        <v>18.510000000000002</v>
      </c>
      <c r="L126">
        <v>33.03</v>
      </c>
      <c r="M126">
        <v>17.75</v>
      </c>
      <c r="N126">
        <v>4.7</v>
      </c>
      <c r="O126">
        <v>81.069999999999993</v>
      </c>
      <c r="P126">
        <v>7.05</v>
      </c>
      <c r="Q126">
        <v>2.48</v>
      </c>
      <c r="R126">
        <v>6.53</v>
      </c>
      <c r="S126">
        <v>6.66</v>
      </c>
      <c r="T126">
        <v>30.94</v>
      </c>
      <c r="U126">
        <v>13.32</v>
      </c>
      <c r="V126">
        <v>18.54</v>
      </c>
      <c r="W126">
        <v>31.2</v>
      </c>
      <c r="X126">
        <v>7.31</v>
      </c>
      <c r="Y126">
        <v>19.579999999999998</v>
      </c>
      <c r="Z126">
        <v>8.8800000000000008</v>
      </c>
      <c r="AA126">
        <v>27.55</v>
      </c>
      <c r="AB126">
        <v>2.14</v>
      </c>
      <c r="AC126">
        <v>1</v>
      </c>
      <c r="AD126">
        <v>3</v>
      </c>
      <c r="AE126">
        <v>3</v>
      </c>
      <c r="AF126">
        <v>3</v>
      </c>
      <c r="AG126">
        <v>1</v>
      </c>
      <c r="AH126">
        <v>2</v>
      </c>
      <c r="AI126">
        <v>2</v>
      </c>
      <c r="AJ126">
        <v>2</v>
      </c>
      <c r="AK126">
        <v>3</v>
      </c>
      <c r="AL126">
        <v>2</v>
      </c>
      <c r="AM126">
        <v>2</v>
      </c>
      <c r="AN126">
        <v>2</v>
      </c>
      <c r="AO126">
        <v>3</v>
      </c>
      <c r="AP126">
        <v>2</v>
      </c>
      <c r="AQ126">
        <v>3</v>
      </c>
      <c r="AR126">
        <v>1</v>
      </c>
      <c r="AS126">
        <v>1</v>
      </c>
      <c r="AT126">
        <v>2</v>
      </c>
      <c r="AU126">
        <v>9</v>
      </c>
      <c r="AV126">
        <v>1</v>
      </c>
      <c r="AW126">
        <v>1</v>
      </c>
      <c r="AX126">
        <v>3</v>
      </c>
      <c r="AY126">
        <v>2</v>
      </c>
      <c r="AZ126">
        <v>0.23174757093460299</v>
      </c>
      <c r="BA126">
        <v>0.153650387788276</v>
      </c>
      <c r="BB126">
        <v>0.15365053565049</v>
      </c>
      <c r="BC126">
        <v>0.15365051514256201</v>
      </c>
      <c r="BD126">
        <v>0.15365050426340099</v>
      </c>
      <c r="BE126">
        <v>0.15365048622066901</v>
      </c>
      <c r="BF126">
        <v>1</v>
      </c>
    </row>
    <row r="127" spans="1:58">
      <c r="A127">
        <v>126</v>
      </c>
      <c r="B127" t="s">
        <v>72</v>
      </c>
      <c r="C127" t="s">
        <v>257</v>
      </c>
      <c r="D127">
        <v>1998</v>
      </c>
      <c r="E127" t="s">
        <v>59</v>
      </c>
      <c r="F127" t="s">
        <v>60</v>
      </c>
      <c r="G127">
        <v>3</v>
      </c>
      <c r="H127">
        <v>1</v>
      </c>
      <c r="I127" t="s">
        <v>74</v>
      </c>
      <c r="J127">
        <v>91.35</v>
      </c>
      <c r="K127">
        <v>5.47</v>
      </c>
      <c r="L127">
        <v>51.17</v>
      </c>
      <c r="M127">
        <v>13.82</v>
      </c>
      <c r="N127">
        <v>3.36</v>
      </c>
      <c r="O127">
        <v>40.15</v>
      </c>
      <c r="P127">
        <v>16.899999999999999</v>
      </c>
      <c r="Q127">
        <v>18.11</v>
      </c>
      <c r="R127">
        <v>19.14</v>
      </c>
      <c r="S127">
        <v>0.75</v>
      </c>
      <c r="T127">
        <v>3.64</v>
      </c>
      <c r="U127">
        <v>43.14</v>
      </c>
      <c r="V127">
        <v>14.75</v>
      </c>
      <c r="W127">
        <v>15.41</v>
      </c>
      <c r="X127">
        <v>1.68</v>
      </c>
      <c r="Y127">
        <v>10.55</v>
      </c>
      <c r="Z127">
        <v>3.64</v>
      </c>
      <c r="AA127">
        <v>12.89</v>
      </c>
      <c r="AB127">
        <v>2.27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3</v>
      </c>
      <c r="AY127">
        <v>4</v>
      </c>
      <c r="AZ127">
        <v>0.38083252648043098</v>
      </c>
      <c r="BA127">
        <v>0.123833508719553</v>
      </c>
      <c r="BB127">
        <v>0.12383348751966899</v>
      </c>
      <c r="BC127">
        <v>0.123833490574243</v>
      </c>
      <c r="BD127">
        <v>0.123833492075672</v>
      </c>
      <c r="BE127">
        <v>0.123833494630433</v>
      </c>
      <c r="BF127">
        <v>1</v>
      </c>
    </row>
    <row r="128" spans="1:58">
      <c r="A128">
        <v>127</v>
      </c>
      <c r="B128" t="s">
        <v>153</v>
      </c>
      <c r="C128" t="s">
        <v>258</v>
      </c>
      <c r="D128">
        <v>1998</v>
      </c>
      <c r="E128" t="s">
        <v>59</v>
      </c>
      <c r="F128" t="s">
        <v>60</v>
      </c>
      <c r="G128">
        <v>1</v>
      </c>
      <c r="H128">
        <v>2</v>
      </c>
      <c r="I128" t="s">
        <v>155</v>
      </c>
      <c r="J128">
        <v>28.46</v>
      </c>
      <c r="K128">
        <v>10.65</v>
      </c>
      <c r="L128">
        <v>35.299999999999997</v>
      </c>
      <c r="M128">
        <v>5.37</v>
      </c>
      <c r="N128">
        <v>5.28</v>
      </c>
      <c r="O128">
        <v>70.61</v>
      </c>
      <c r="P128">
        <v>10.28</v>
      </c>
      <c r="Q128">
        <v>8.83</v>
      </c>
      <c r="R128">
        <v>7.92</v>
      </c>
      <c r="S128">
        <v>3.64</v>
      </c>
      <c r="T128">
        <v>11.01</v>
      </c>
      <c r="U128">
        <v>47.68</v>
      </c>
      <c r="V128">
        <v>20.56</v>
      </c>
      <c r="W128">
        <v>24.02</v>
      </c>
      <c r="X128">
        <v>3.46</v>
      </c>
      <c r="Y128">
        <v>8.92</v>
      </c>
      <c r="Z128">
        <v>7.73</v>
      </c>
      <c r="AA128">
        <v>29.85</v>
      </c>
      <c r="AB128">
        <v>2.0099999999999998</v>
      </c>
      <c r="AC128">
        <v>1</v>
      </c>
      <c r="AD128">
        <v>1</v>
      </c>
      <c r="AE128">
        <v>8</v>
      </c>
      <c r="AF128">
        <v>9</v>
      </c>
      <c r="AG128">
        <v>1</v>
      </c>
      <c r="AH128">
        <v>1</v>
      </c>
      <c r="AI128">
        <v>1</v>
      </c>
      <c r="AJ128">
        <v>1</v>
      </c>
      <c r="AK128">
        <v>9</v>
      </c>
      <c r="AL128">
        <v>1</v>
      </c>
      <c r="AM128">
        <v>1</v>
      </c>
      <c r="AN128">
        <v>5</v>
      </c>
      <c r="AO128">
        <v>8</v>
      </c>
      <c r="AP128">
        <v>2</v>
      </c>
      <c r="AQ128">
        <v>8</v>
      </c>
      <c r="AR128">
        <v>1</v>
      </c>
      <c r="AS128">
        <v>1</v>
      </c>
      <c r="AT128">
        <v>2</v>
      </c>
      <c r="AU128">
        <v>2</v>
      </c>
      <c r="AV128">
        <v>1</v>
      </c>
      <c r="AW128">
        <v>1</v>
      </c>
      <c r="AX128">
        <v>3</v>
      </c>
      <c r="AY128">
        <v>2</v>
      </c>
      <c r="AZ128">
        <v>0.252696450810457</v>
      </c>
      <c r="BA128">
        <v>0.149460791706788</v>
      </c>
      <c r="BB128">
        <v>0.14946066810829001</v>
      </c>
      <c r="BC128">
        <v>0.149460685458285</v>
      </c>
      <c r="BD128">
        <v>0.14946069444625801</v>
      </c>
      <c r="BE128">
        <v>0.14946070946992099</v>
      </c>
      <c r="BF128">
        <v>1</v>
      </c>
    </row>
    <row r="129" spans="1:58">
      <c r="A129">
        <v>128</v>
      </c>
      <c r="B129" t="s">
        <v>102</v>
      </c>
      <c r="C129" t="s">
        <v>259</v>
      </c>
      <c r="D129">
        <v>1998</v>
      </c>
      <c r="E129" t="s">
        <v>64</v>
      </c>
      <c r="F129" t="s">
        <v>64</v>
      </c>
      <c r="G129">
        <v>2</v>
      </c>
      <c r="H129">
        <v>2</v>
      </c>
      <c r="I129" t="s">
        <v>104</v>
      </c>
      <c r="J129">
        <v>20.86</v>
      </c>
      <c r="K129">
        <v>11.37</v>
      </c>
      <c r="L129">
        <v>38.47</v>
      </c>
      <c r="M129">
        <v>21.67</v>
      </c>
      <c r="N129">
        <v>8.69</v>
      </c>
      <c r="O129">
        <v>58.93</v>
      </c>
      <c r="P129">
        <v>17.13</v>
      </c>
      <c r="Q129">
        <v>3.9</v>
      </c>
      <c r="R129">
        <v>13.8</v>
      </c>
      <c r="S129">
        <v>8.6</v>
      </c>
      <c r="T129">
        <v>30.68</v>
      </c>
      <c r="U129">
        <v>13.88</v>
      </c>
      <c r="V129">
        <v>19.239999999999998</v>
      </c>
      <c r="W129">
        <v>22</v>
      </c>
      <c r="X129">
        <v>7.06</v>
      </c>
      <c r="Y129">
        <v>18.510000000000002</v>
      </c>
      <c r="Z129">
        <v>8.1199999999999992</v>
      </c>
      <c r="AA129">
        <v>13.47</v>
      </c>
      <c r="AB129">
        <v>3</v>
      </c>
      <c r="AC129">
        <v>1</v>
      </c>
      <c r="AD129">
        <v>2</v>
      </c>
      <c r="AE129">
        <v>3</v>
      </c>
      <c r="AF129">
        <v>3</v>
      </c>
      <c r="AG129">
        <v>1</v>
      </c>
      <c r="AH129">
        <v>2</v>
      </c>
      <c r="AI129">
        <v>1</v>
      </c>
      <c r="AJ129">
        <v>1</v>
      </c>
      <c r="AK129">
        <v>2</v>
      </c>
      <c r="AL129">
        <v>2</v>
      </c>
      <c r="AM129">
        <v>2</v>
      </c>
      <c r="AN129">
        <v>2</v>
      </c>
      <c r="AO129">
        <v>3</v>
      </c>
      <c r="AP129">
        <v>4</v>
      </c>
      <c r="AQ129">
        <v>2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3</v>
      </c>
      <c r="AY129">
        <v>4</v>
      </c>
      <c r="AZ129">
        <v>0.373756052841419</v>
      </c>
      <c r="BA129">
        <v>0.12524869352669499</v>
      </c>
      <c r="BB129">
        <v>0.12524883818312199</v>
      </c>
      <c r="BC129">
        <v>0.125248818136031</v>
      </c>
      <c r="BD129">
        <v>0.12524880748443201</v>
      </c>
      <c r="BE129">
        <v>0.12524878982830201</v>
      </c>
      <c r="BF129">
        <v>1</v>
      </c>
    </row>
    <row r="130" spans="1:58">
      <c r="A130">
        <v>129</v>
      </c>
      <c r="B130" t="s">
        <v>156</v>
      </c>
      <c r="C130" t="s">
        <v>260</v>
      </c>
      <c r="D130">
        <v>1998</v>
      </c>
      <c r="E130" t="s">
        <v>64</v>
      </c>
      <c r="F130" t="s">
        <v>64</v>
      </c>
      <c r="G130">
        <v>3</v>
      </c>
      <c r="H130">
        <v>3</v>
      </c>
      <c r="I130" t="s">
        <v>158</v>
      </c>
      <c r="J130">
        <v>46.64</v>
      </c>
      <c r="K130">
        <v>3.53</v>
      </c>
      <c r="L130">
        <v>28.94</v>
      </c>
      <c r="M130">
        <v>38.83</v>
      </c>
      <c r="N130">
        <v>22.34</v>
      </c>
      <c r="O130">
        <v>29.3</v>
      </c>
      <c r="P130">
        <v>37.36</v>
      </c>
      <c r="Q130">
        <v>3.66</v>
      </c>
      <c r="R130">
        <v>17.95</v>
      </c>
      <c r="S130">
        <v>69.599999999999994</v>
      </c>
      <c r="T130">
        <v>14.29</v>
      </c>
      <c r="U130">
        <v>2.2000000000000002</v>
      </c>
      <c r="V130">
        <v>5.13</v>
      </c>
      <c r="W130">
        <v>8.42</v>
      </c>
      <c r="X130">
        <v>11.36</v>
      </c>
      <c r="Y130">
        <v>2.2000000000000002</v>
      </c>
      <c r="Z130">
        <v>6.23</v>
      </c>
      <c r="AA130">
        <v>1.83</v>
      </c>
      <c r="AB130">
        <v>5.82</v>
      </c>
      <c r="AC130">
        <v>3</v>
      </c>
      <c r="AD130">
        <v>6</v>
      </c>
      <c r="AE130">
        <v>6</v>
      </c>
      <c r="AF130">
        <v>7</v>
      </c>
      <c r="AG130">
        <v>2</v>
      </c>
      <c r="AH130">
        <v>5</v>
      </c>
      <c r="AI130">
        <v>3</v>
      </c>
      <c r="AJ130">
        <v>6</v>
      </c>
      <c r="AK130">
        <v>8</v>
      </c>
      <c r="AL130">
        <v>3</v>
      </c>
      <c r="AM130">
        <v>4</v>
      </c>
      <c r="AN130">
        <v>4</v>
      </c>
      <c r="AO130">
        <v>6</v>
      </c>
      <c r="AP130">
        <v>7</v>
      </c>
      <c r="AQ130">
        <v>7</v>
      </c>
      <c r="AR130">
        <v>3</v>
      </c>
      <c r="AS130">
        <v>3</v>
      </c>
      <c r="AT130">
        <v>4</v>
      </c>
      <c r="AU130">
        <v>8</v>
      </c>
      <c r="AV130">
        <v>3</v>
      </c>
      <c r="AW130">
        <v>3</v>
      </c>
      <c r="AX130">
        <v>2</v>
      </c>
      <c r="AY130">
        <v>6</v>
      </c>
      <c r="AZ130">
        <v>0.12412232199565</v>
      </c>
      <c r="BA130">
        <v>0.175175372713121</v>
      </c>
      <c r="BB130">
        <v>0.17517561853970701</v>
      </c>
      <c r="BC130">
        <v>0.17517558420225299</v>
      </c>
      <c r="BD130">
        <v>0.17517556623897601</v>
      </c>
      <c r="BE130">
        <v>0.17517553631029201</v>
      </c>
      <c r="BF130">
        <v>3</v>
      </c>
    </row>
    <row r="131" spans="1:58">
      <c r="A131">
        <v>130</v>
      </c>
      <c r="B131" t="s">
        <v>87</v>
      </c>
      <c r="C131" t="s">
        <v>261</v>
      </c>
      <c r="D131">
        <v>1998</v>
      </c>
      <c r="E131" t="s">
        <v>64</v>
      </c>
      <c r="F131" t="s">
        <v>60</v>
      </c>
      <c r="G131">
        <v>3</v>
      </c>
      <c r="H131">
        <v>2</v>
      </c>
      <c r="I131" t="s">
        <v>89</v>
      </c>
      <c r="J131">
        <v>89.14</v>
      </c>
      <c r="K131">
        <v>3.76</v>
      </c>
      <c r="L131">
        <v>37.479999999999997</v>
      </c>
      <c r="M131">
        <v>10.85</v>
      </c>
      <c r="N131">
        <v>9.1199999999999992</v>
      </c>
      <c r="O131">
        <v>38.78</v>
      </c>
      <c r="P131">
        <v>19.54</v>
      </c>
      <c r="Q131">
        <v>8.25</v>
      </c>
      <c r="R131">
        <v>16.350000000000001</v>
      </c>
      <c r="S131">
        <v>5.07</v>
      </c>
      <c r="T131">
        <v>16.79</v>
      </c>
      <c r="U131">
        <v>28.36</v>
      </c>
      <c r="V131">
        <v>20.98</v>
      </c>
      <c r="W131">
        <v>19.829999999999998</v>
      </c>
      <c r="X131">
        <v>9.41</v>
      </c>
      <c r="Y131">
        <v>7.53</v>
      </c>
      <c r="Z131">
        <v>5.35</v>
      </c>
      <c r="AA131">
        <v>2.6</v>
      </c>
      <c r="AB131">
        <v>4.97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3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3</v>
      </c>
      <c r="AY131">
        <v>4</v>
      </c>
      <c r="AZ131">
        <v>0.47046732889744097</v>
      </c>
      <c r="BA131">
        <v>0.10590651274202199</v>
      </c>
      <c r="BB131">
        <v>0.105906545102188</v>
      </c>
      <c r="BC131">
        <v>0.105906540688906</v>
      </c>
      <c r="BD131">
        <v>0.105906538269642</v>
      </c>
      <c r="BE131">
        <v>0.1059065342998</v>
      </c>
      <c r="BF131">
        <v>1</v>
      </c>
    </row>
    <row r="132" spans="1:58">
      <c r="A132">
        <v>131</v>
      </c>
      <c r="B132" t="s">
        <v>62</v>
      </c>
      <c r="C132" t="s">
        <v>262</v>
      </c>
      <c r="D132">
        <v>1998</v>
      </c>
      <c r="E132" t="s">
        <v>59</v>
      </c>
      <c r="F132" t="s">
        <v>64</v>
      </c>
      <c r="G132">
        <v>2</v>
      </c>
      <c r="H132">
        <v>2</v>
      </c>
      <c r="I132" t="s">
        <v>65</v>
      </c>
      <c r="J132">
        <v>19.239999999999998</v>
      </c>
      <c r="K132">
        <v>9.2200000000000006</v>
      </c>
      <c r="L132">
        <v>48.17</v>
      </c>
      <c r="M132">
        <v>21.27</v>
      </c>
      <c r="N132">
        <v>10.16</v>
      </c>
      <c r="O132">
        <v>52.94</v>
      </c>
      <c r="P132">
        <v>19.21</v>
      </c>
      <c r="Q132">
        <v>3.02</v>
      </c>
      <c r="R132">
        <v>18.89</v>
      </c>
      <c r="S132">
        <v>8.89</v>
      </c>
      <c r="T132">
        <v>22.3</v>
      </c>
      <c r="U132">
        <v>13.25</v>
      </c>
      <c r="V132">
        <v>14.68</v>
      </c>
      <c r="W132">
        <v>24.05</v>
      </c>
      <c r="X132">
        <v>4.05</v>
      </c>
      <c r="Y132">
        <v>21.51</v>
      </c>
      <c r="Z132">
        <v>8.25</v>
      </c>
      <c r="AA132">
        <v>19.37</v>
      </c>
      <c r="AB132">
        <v>2.1</v>
      </c>
      <c r="AC132">
        <v>1</v>
      </c>
      <c r="AD132">
        <v>2</v>
      </c>
      <c r="AE132">
        <v>2</v>
      </c>
      <c r="AF132">
        <v>2</v>
      </c>
      <c r="AG132">
        <v>1</v>
      </c>
      <c r="AH132">
        <v>1</v>
      </c>
      <c r="AI132">
        <v>1</v>
      </c>
      <c r="AJ132">
        <v>1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1</v>
      </c>
      <c r="AQ132">
        <v>2</v>
      </c>
      <c r="AR132">
        <v>1</v>
      </c>
      <c r="AS132">
        <v>1</v>
      </c>
      <c r="AT132">
        <v>1</v>
      </c>
      <c r="AU132">
        <v>1</v>
      </c>
      <c r="AV132">
        <v>4</v>
      </c>
      <c r="AW132">
        <v>4</v>
      </c>
      <c r="AX132">
        <v>4</v>
      </c>
      <c r="AY132">
        <v>4</v>
      </c>
      <c r="AZ132">
        <v>0.32823686503717198</v>
      </c>
      <c r="BA132">
        <v>0.13435264804824701</v>
      </c>
      <c r="BB132">
        <v>0.134352616211357</v>
      </c>
      <c r="BC132">
        <v>0.134352620775823</v>
      </c>
      <c r="BD132">
        <v>0.13435262304220499</v>
      </c>
      <c r="BE132">
        <v>0.134352626885197</v>
      </c>
      <c r="BF132">
        <v>1</v>
      </c>
    </row>
    <row r="133" spans="1:58">
      <c r="A133">
        <v>132</v>
      </c>
      <c r="B133" t="s">
        <v>117</v>
      </c>
      <c r="C133" t="s">
        <v>263</v>
      </c>
      <c r="D133">
        <v>1998</v>
      </c>
      <c r="E133" t="s">
        <v>64</v>
      </c>
      <c r="F133" t="s">
        <v>60</v>
      </c>
      <c r="G133">
        <v>2</v>
      </c>
      <c r="H133">
        <v>1</v>
      </c>
      <c r="I133" t="s">
        <v>119</v>
      </c>
      <c r="J133">
        <v>80.760000000000005</v>
      </c>
      <c r="K133">
        <v>4.8499999999999996</v>
      </c>
      <c r="L133">
        <v>40.74</v>
      </c>
      <c r="M133">
        <v>5.25</v>
      </c>
      <c r="N133">
        <v>7.25</v>
      </c>
      <c r="O133">
        <v>54.01</v>
      </c>
      <c r="P133">
        <v>13.43</v>
      </c>
      <c r="Q133">
        <v>15.59</v>
      </c>
      <c r="R133">
        <v>14.35</v>
      </c>
      <c r="S133">
        <v>0.62</v>
      </c>
      <c r="T133">
        <v>3.55</v>
      </c>
      <c r="U133">
        <v>56.94</v>
      </c>
      <c r="V133">
        <v>20.68</v>
      </c>
      <c r="W133">
        <v>18.21</v>
      </c>
      <c r="X133">
        <v>2.4700000000000002</v>
      </c>
      <c r="Y133">
        <v>7.41</v>
      </c>
      <c r="Z133">
        <v>8.8000000000000007</v>
      </c>
      <c r="AA133">
        <v>16.36</v>
      </c>
      <c r="AB133">
        <v>2.77</v>
      </c>
      <c r="AC133">
        <v>1</v>
      </c>
      <c r="AD133">
        <v>1</v>
      </c>
      <c r="AE133">
        <v>8</v>
      </c>
      <c r="AF133">
        <v>9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8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3</v>
      </c>
      <c r="AY133">
        <v>4</v>
      </c>
      <c r="AZ133">
        <v>0.30180352675673899</v>
      </c>
      <c r="BA133">
        <v>0.13963940032420299</v>
      </c>
      <c r="BB133">
        <v>0.139639240805431</v>
      </c>
      <c r="BC133">
        <v>0.13963926315685901</v>
      </c>
      <c r="BD133">
        <v>0.139639274777734</v>
      </c>
      <c r="BE133">
        <v>0.13963929417903401</v>
      </c>
      <c r="BF133">
        <v>1</v>
      </c>
    </row>
    <row r="134" spans="1:58">
      <c r="A134">
        <v>133</v>
      </c>
      <c r="B134" t="s">
        <v>84</v>
      </c>
      <c r="C134" t="s">
        <v>264</v>
      </c>
      <c r="D134">
        <v>1998</v>
      </c>
      <c r="E134" t="s">
        <v>59</v>
      </c>
      <c r="F134" t="s">
        <v>64</v>
      </c>
      <c r="G134">
        <v>1</v>
      </c>
      <c r="H134">
        <v>1</v>
      </c>
      <c r="I134" t="s">
        <v>86</v>
      </c>
      <c r="J134">
        <v>7.73</v>
      </c>
      <c r="K134">
        <v>22.27</v>
      </c>
      <c r="L134">
        <v>69.010000000000005</v>
      </c>
      <c r="M134">
        <v>25.73</v>
      </c>
      <c r="N134">
        <v>5.26</v>
      </c>
      <c r="O134">
        <v>79.53</v>
      </c>
      <c r="P134">
        <v>3.51</v>
      </c>
      <c r="Q134">
        <v>2.92</v>
      </c>
      <c r="R134">
        <v>10.53</v>
      </c>
      <c r="S134">
        <v>1.17</v>
      </c>
      <c r="T134">
        <v>4.68</v>
      </c>
      <c r="U134">
        <v>12.87</v>
      </c>
      <c r="V134">
        <v>11.7</v>
      </c>
      <c r="W134">
        <v>21.05</v>
      </c>
      <c r="X134">
        <v>1.17</v>
      </c>
      <c r="Y134">
        <v>50.29</v>
      </c>
      <c r="Z134">
        <v>14.04</v>
      </c>
      <c r="AA134">
        <v>67.84</v>
      </c>
      <c r="AB134">
        <v>1.0900000000000001</v>
      </c>
      <c r="AC134">
        <v>2</v>
      </c>
      <c r="AD134">
        <v>4</v>
      </c>
      <c r="AE134">
        <v>5</v>
      </c>
      <c r="AF134">
        <v>6</v>
      </c>
      <c r="AG134">
        <v>3</v>
      </c>
      <c r="AH134">
        <v>4</v>
      </c>
      <c r="AI134">
        <v>2</v>
      </c>
      <c r="AJ134">
        <v>3</v>
      </c>
      <c r="AK134">
        <v>6</v>
      </c>
      <c r="AL134">
        <v>2</v>
      </c>
      <c r="AM134">
        <v>3</v>
      </c>
      <c r="AN134">
        <v>3</v>
      </c>
      <c r="AO134">
        <v>5</v>
      </c>
      <c r="AP134">
        <v>5</v>
      </c>
      <c r="AQ134">
        <v>4</v>
      </c>
      <c r="AR134">
        <v>2</v>
      </c>
      <c r="AS134">
        <v>2</v>
      </c>
      <c r="AT134">
        <v>3</v>
      </c>
      <c r="AU134">
        <v>5</v>
      </c>
      <c r="AV134">
        <v>5</v>
      </c>
      <c r="AW134">
        <v>5</v>
      </c>
      <c r="AX134">
        <v>5</v>
      </c>
      <c r="AY134">
        <v>3</v>
      </c>
      <c r="AZ134">
        <v>0.103631018267534</v>
      </c>
      <c r="BA134">
        <v>0.17927390214921499</v>
      </c>
      <c r="BB134">
        <v>0.17927374250613001</v>
      </c>
      <c r="BC134">
        <v>0.17927376474271101</v>
      </c>
      <c r="BD134">
        <v>0.179273776440351</v>
      </c>
      <c r="BE134">
        <v>0.17927379589405801</v>
      </c>
      <c r="BF134">
        <v>2</v>
      </c>
    </row>
    <row r="135" spans="1:58">
      <c r="A135">
        <v>134</v>
      </c>
      <c r="B135" t="s">
        <v>150</v>
      </c>
      <c r="C135" t="s">
        <v>265</v>
      </c>
      <c r="D135">
        <v>1998</v>
      </c>
      <c r="E135" t="s">
        <v>64</v>
      </c>
      <c r="F135" t="s">
        <v>60</v>
      </c>
      <c r="G135">
        <v>1</v>
      </c>
      <c r="H135">
        <v>3</v>
      </c>
      <c r="I135" t="s">
        <v>152</v>
      </c>
      <c r="J135">
        <v>26.65</v>
      </c>
      <c r="K135">
        <v>13.77</v>
      </c>
      <c r="L135">
        <v>21.18</v>
      </c>
      <c r="M135">
        <v>19.100000000000001</v>
      </c>
      <c r="N135">
        <v>11.11</v>
      </c>
      <c r="O135">
        <v>65.63</v>
      </c>
      <c r="P135">
        <v>15.28</v>
      </c>
      <c r="Q135">
        <v>4.8600000000000003</v>
      </c>
      <c r="R135">
        <v>9.7200000000000006</v>
      </c>
      <c r="S135">
        <v>30.21</v>
      </c>
      <c r="T135">
        <v>32.29</v>
      </c>
      <c r="U135">
        <v>10.07</v>
      </c>
      <c r="V135">
        <v>13.19</v>
      </c>
      <c r="W135">
        <v>22.92</v>
      </c>
      <c r="X135">
        <v>21.53</v>
      </c>
      <c r="Y135">
        <v>3.13</v>
      </c>
      <c r="Z135">
        <v>6.6</v>
      </c>
      <c r="AA135">
        <v>2.78</v>
      </c>
      <c r="AB135">
        <v>4.12</v>
      </c>
      <c r="AC135">
        <v>1</v>
      </c>
      <c r="AD135">
        <v>9</v>
      </c>
      <c r="AE135">
        <v>4</v>
      </c>
      <c r="AF135">
        <v>5</v>
      </c>
      <c r="AG135">
        <v>2</v>
      </c>
      <c r="AH135">
        <v>3</v>
      </c>
      <c r="AI135">
        <v>3</v>
      </c>
      <c r="AJ135">
        <v>4</v>
      </c>
      <c r="AK135">
        <v>5</v>
      </c>
      <c r="AL135">
        <v>2</v>
      </c>
      <c r="AM135">
        <v>2</v>
      </c>
      <c r="AN135">
        <v>2</v>
      </c>
      <c r="AO135">
        <v>4</v>
      </c>
      <c r="AP135">
        <v>4</v>
      </c>
      <c r="AQ135">
        <v>5</v>
      </c>
      <c r="AR135">
        <v>1</v>
      </c>
      <c r="AS135">
        <v>1</v>
      </c>
      <c r="AT135">
        <v>2</v>
      </c>
      <c r="AU135">
        <v>9</v>
      </c>
      <c r="AV135">
        <v>1</v>
      </c>
      <c r="AW135">
        <v>1</v>
      </c>
      <c r="AX135">
        <v>3</v>
      </c>
      <c r="AY135">
        <v>4</v>
      </c>
      <c r="AZ135">
        <v>0.24317586620995699</v>
      </c>
      <c r="BA135">
        <v>0.15136464839450001</v>
      </c>
      <c r="BB135">
        <v>0.15136491749981601</v>
      </c>
      <c r="BC135">
        <v>0.151364880060993</v>
      </c>
      <c r="BD135">
        <v>0.151364860319886</v>
      </c>
      <c r="BE135">
        <v>0.15136482751484701</v>
      </c>
      <c r="BF135">
        <v>1</v>
      </c>
    </row>
    <row r="136" spans="1:58">
      <c r="A136">
        <v>135</v>
      </c>
      <c r="B136" t="s">
        <v>90</v>
      </c>
      <c r="C136" t="s">
        <v>266</v>
      </c>
      <c r="D136">
        <v>1998</v>
      </c>
      <c r="E136" t="s">
        <v>59</v>
      </c>
      <c r="F136" t="s">
        <v>60</v>
      </c>
      <c r="G136">
        <v>3</v>
      </c>
      <c r="H136">
        <v>3</v>
      </c>
      <c r="I136" t="s">
        <v>92</v>
      </c>
      <c r="J136">
        <v>95.19</v>
      </c>
      <c r="K136">
        <v>1.92</v>
      </c>
      <c r="L136">
        <v>34.31</v>
      </c>
      <c r="M136">
        <v>13.73</v>
      </c>
      <c r="N136">
        <v>33.33</v>
      </c>
      <c r="O136">
        <v>34.31</v>
      </c>
      <c r="P136">
        <v>26.47</v>
      </c>
      <c r="Q136">
        <v>1.96</v>
      </c>
      <c r="R136">
        <v>13.73</v>
      </c>
      <c r="S136">
        <v>48.04</v>
      </c>
      <c r="T136">
        <v>11.76</v>
      </c>
      <c r="U136">
        <v>0.98</v>
      </c>
      <c r="V136">
        <v>8.82</v>
      </c>
      <c r="W136">
        <v>11.76</v>
      </c>
      <c r="X136">
        <v>15.69</v>
      </c>
      <c r="Y136">
        <v>1.96</v>
      </c>
      <c r="Z136">
        <v>2.94</v>
      </c>
      <c r="AA136">
        <v>2.94</v>
      </c>
      <c r="AB136">
        <v>6.23</v>
      </c>
      <c r="AC136">
        <v>3</v>
      </c>
      <c r="AD136">
        <v>6</v>
      </c>
      <c r="AE136">
        <v>6</v>
      </c>
      <c r="AF136">
        <v>7</v>
      </c>
      <c r="AG136">
        <v>2</v>
      </c>
      <c r="AH136">
        <v>5</v>
      </c>
      <c r="AI136">
        <v>3</v>
      </c>
      <c r="AJ136">
        <v>5</v>
      </c>
      <c r="AK136">
        <v>7</v>
      </c>
      <c r="AL136">
        <v>3</v>
      </c>
      <c r="AM136">
        <v>4</v>
      </c>
      <c r="AN136">
        <v>4</v>
      </c>
      <c r="AO136">
        <v>6</v>
      </c>
      <c r="AP136">
        <v>6</v>
      </c>
      <c r="AQ136">
        <v>6</v>
      </c>
      <c r="AR136">
        <v>3</v>
      </c>
      <c r="AS136">
        <v>3</v>
      </c>
      <c r="AT136">
        <v>4</v>
      </c>
      <c r="AU136">
        <v>6</v>
      </c>
      <c r="AV136">
        <v>2</v>
      </c>
      <c r="AW136">
        <v>2</v>
      </c>
      <c r="AX136">
        <v>1</v>
      </c>
      <c r="AY136">
        <v>6</v>
      </c>
      <c r="AZ136">
        <v>0.109288437821929</v>
      </c>
      <c r="BA136">
        <v>0.17814213961744699</v>
      </c>
      <c r="BB136">
        <v>0.178142400443174</v>
      </c>
      <c r="BC136">
        <v>0.178142363986451</v>
      </c>
      <c r="BD136">
        <v>0.178142344939482</v>
      </c>
      <c r="BE136">
        <v>0.17814231319151699</v>
      </c>
      <c r="BF136">
        <v>3</v>
      </c>
    </row>
    <row r="137" spans="1:58">
      <c r="A137">
        <v>136</v>
      </c>
      <c r="B137" t="s">
        <v>162</v>
      </c>
      <c r="C137" t="s">
        <v>267</v>
      </c>
      <c r="D137">
        <v>1998</v>
      </c>
      <c r="E137" t="s">
        <v>59</v>
      </c>
      <c r="F137" t="s">
        <v>60</v>
      </c>
      <c r="G137">
        <v>2</v>
      </c>
      <c r="H137">
        <v>3</v>
      </c>
      <c r="I137" t="s">
        <v>164</v>
      </c>
      <c r="J137">
        <v>81.819999999999993</v>
      </c>
      <c r="K137">
        <v>2.27</v>
      </c>
      <c r="L137">
        <v>37.21</v>
      </c>
      <c r="M137">
        <v>6.2</v>
      </c>
      <c r="N137">
        <v>39.53</v>
      </c>
      <c r="O137">
        <v>37.21</v>
      </c>
      <c r="P137">
        <v>24.81</v>
      </c>
      <c r="Q137">
        <v>4.26</v>
      </c>
      <c r="R137">
        <v>20.93</v>
      </c>
      <c r="S137">
        <v>46.9</v>
      </c>
      <c r="T137">
        <v>12.79</v>
      </c>
      <c r="U137">
        <v>7.75</v>
      </c>
      <c r="V137">
        <v>6.59</v>
      </c>
      <c r="W137">
        <v>11.63</v>
      </c>
      <c r="X137">
        <v>18.600000000000001</v>
      </c>
      <c r="Y137">
        <v>4.26</v>
      </c>
      <c r="Z137">
        <v>3.88</v>
      </c>
      <c r="AA137">
        <v>2.33</v>
      </c>
      <c r="AB137">
        <v>5.47</v>
      </c>
      <c r="AC137">
        <v>3</v>
      </c>
      <c r="AD137">
        <v>6</v>
      </c>
      <c r="AE137">
        <v>6</v>
      </c>
      <c r="AF137">
        <v>7</v>
      </c>
      <c r="AG137">
        <v>2</v>
      </c>
      <c r="AH137">
        <v>5</v>
      </c>
      <c r="AI137">
        <v>3</v>
      </c>
      <c r="AJ137">
        <v>5</v>
      </c>
      <c r="AK137">
        <v>7</v>
      </c>
      <c r="AL137">
        <v>3</v>
      </c>
      <c r="AM137">
        <v>4</v>
      </c>
      <c r="AN137">
        <v>4</v>
      </c>
      <c r="AO137">
        <v>6</v>
      </c>
      <c r="AP137">
        <v>6</v>
      </c>
      <c r="AQ137">
        <v>6</v>
      </c>
      <c r="AR137">
        <v>3</v>
      </c>
      <c r="AS137">
        <v>3</v>
      </c>
      <c r="AT137">
        <v>4</v>
      </c>
      <c r="AU137">
        <v>6</v>
      </c>
      <c r="AV137">
        <v>2</v>
      </c>
      <c r="AW137">
        <v>2</v>
      </c>
      <c r="AX137">
        <v>1</v>
      </c>
      <c r="AY137">
        <v>6</v>
      </c>
      <c r="AZ137">
        <v>0.117530897640109</v>
      </c>
      <c r="BA137">
        <v>0.17649369572193699</v>
      </c>
      <c r="BB137">
        <v>0.17649388400194199</v>
      </c>
      <c r="BC137">
        <v>0.17649385768314599</v>
      </c>
      <c r="BD137">
        <v>0.17649384393494699</v>
      </c>
      <c r="BE137">
        <v>0.17649382101791899</v>
      </c>
      <c r="BF137">
        <v>3</v>
      </c>
    </row>
    <row r="138" spans="1:58">
      <c r="A138">
        <v>137</v>
      </c>
      <c r="B138" t="s">
        <v>81</v>
      </c>
      <c r="C138" t="s">
        <v>268</v>
      </c>
      <c r="D138">
        <v>1998</v>
      </c>
      <c r="E138" t="s">
        <v>64</v>
      </c>
      <c r="F138" t="s">
        <v>64</v>
      </c>
      <c r="G138">
        <v>2</v>
      </c>
      <c r="H138">
        <v>1</v>
      </c>
      <c r="I138" t="s">
        <v>83</v>
      </c>
      <c r="J138">
        <v>22.32</v>
      </c>
      <c r="K138">
        <v>13.84</v>
      </c>
      <c r="L138">
        <v>62.31</v>
      </c>
      <c r="M138">
        <v>24.2</v>
      </c>
      <c r="N138">
        <v>14.78</v>
      </c>
      <c r="O138">
        <v>75.37</v>
      </c>
      <c r="P138">
        <v>4.28</v>
      </c>
      <c r="Q138">
        <v>3.21</v>
      </c>
      <c r="R138">
        <v>11.56</v>
      </c>
      <c r="S138">
        <v>1.5</v>
      </c>
      <c r="T138">
        <v>4.28</v>
      </c>
      <c r="U138">
        <v>16.27</v>
      </c>
      <c r="V138">
        <v>16.27</v>
      </c>
      <c r="W138">
        <v>16.7</v>
      </c>
      <c r="X138">
        <v>1.93</v>
      </c>
      <c r="Y138">
        <v>52.03</v>
      </c>
      <c r="Z138">
        <v>10.71</v>
      </c>
      <c r="AA138">
        <v>35.97</v>
      </c>
      <c r="AB138">
        <v>2.2000000000000002</v>
      </c>
      <c r="AC138">
        <v>2</v>
      </c>
      <c r="AD138">
        <v>4</v>
      </c>
      <c r="AE138">
        <v>5</v>
      </c>
      <c r="AF138">
        <v>6</v>
      </c>
      <c r="AG138">
        <v>3</v>
      </c>
      <c r="AH138">
        <v>4</v>
      </c>
      <c r="AI138">
        <v>2</v>
      </c>
      <c r="AJ138">
        <v>3</v>
      </c>
      <c r="AK138">
        <v>4</v>
      </c>
      <c r="AL138">
        <v>2</v>
      </c>
      <c r="AM138">
        <v>3</v>
      </c>
      <c r="AN138">
        <v>3</v>
      </c>
      <c r="AO138">
        <v>5</v>
      </c>
      <c r="AP138">
        <v>5</v>
      </c>
      <c r="AQ138">
        <v>4</v>
      </c>
      <c r="AR138">
        <v>2</v>
      </c>
      <c r="AS138">
        <v>2</v>
      </c>
      <c r="AT138">
        <v>3</v>
      </c>
      <c r="AU138">
        <v>5</v>
      </c>
      <c r="AV138">
        <v>4</v>
      </c>
      <c r="AW138">
        <v>4</v>
      </c>
      <c r="AX138">
        <v>4</v>
      </c>
      <c r="AY138">
        <v>5</v>
      </c>
      <c r="AZ138">
        <v>9.01594058728276E-2</v>
      </c>
      <c r="BA138">
        <v>0.18196813748660501</v>
      </c>
      <c r="BB138">
        <v>0.18196810935141799</v>
      </c>
      <c r="BC138">
        <v>0.18196811322695</v>
      </c>
      <c r="BD138">
        <v>0.18196811531073201</v>
      </c>
      <c r="BE138">
        <v>0.18196811875146701</v>
      </c>
      <c r="BF138">
        <v>2</v>
      </c>
    </row>
    <row r="139" spans="1:58">
      <c r="A139">
        <v>138</v>
      </c>
      <c r="B139" t="s">
        <v>111</v>
      </c>
      <c r="C139" t="s">
        <v>269</v>
      </c>
      <c r="D139">
        <v>1998</v>
      </c>
      <c r="E139" t="s">
        <v>64</v>
      </c>
      <c r="F139" t="s">
        <v>60</v>
      </c>
      <c r="G139">
        <v>2</v>
      </c>
      <c r="H139">
        <v>2</v>
      </c>
      <c r="I139" t="s">
        <v>113</v>
      </c>
      <c r="J139">
        <v>75.459999999999994</v>
      </c>
      <c r="K139">
        <v>4.28</v>
      </c>
      <c r="L139">
        <v>31.16</v>
      </c>
      <c r="M139">
        <v>4.22</v>
      </c>
      <c r="N139">
        <v>11.24</v>
      </c>
      <c r="O139">
        <v>53.2</v>
      </c>
      <c r="P139">
        <v>16.079999999999998</v>
      </c>
      <c r="Q139">
        <v>8.1300000000000008</v>
      </c>
      <c r="R139">
        <v>13.16</v>
      </c>
      <c r="S139">
        <v>4.97</v>
      </c>
      <c r="T139">
        <v>14.4</v>
      </c>
      <c r="U139">
        <v>35.01</v>
      </c>
      <c r="V139">
        <v>23.09</v>
      </c>
      <c r="W139">
        <v>20.48</v>
      </c>
      <c r="X139">
        <v>6.27</v>
      </c>
      <c r="Y139">
        <v>7.95</v>
      </c>
      <c r="Z139">
        <v>5.09</v>
      </c>
      <c r="AA139">
        <v>6.58</v>
      </c>
      <c r="AB139">
        <v>3.94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3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3</v>
      </c>
      <c r="AY139">
        <v>4</v>
      </c>
      <c r="AZ139">
        <v>0.41737422939604102</v>
      </c>
      <c r="BA139">
        <v>0.116525131688079</v>
      </c>
      <c r="BB139">
        <v>0.116525165485031</v>
      </c>
      <c r="BC139">
        <v>0.116525160877513</v>
      </c>
      <c r="BD139">
        <v>0.116525158349958</v>
      </c>
      <c r="BE139">
        <v>0.116525154203378</v>
      </c>
      <c r="BF139">
        <v>1</v>
      </c>
    </row>
    <row r="140" spans="1:58">
      <c r="A140">
        <v>139</v>
      </c>
      <c r="B140" t="s">
        <v>105</v>
      </c>
      <c r="C140" t="s">
        <v>270</v>
      </c>
      <c r="D140">
        <v>1998</v>
      </c>
      <c r="E140" t="s">
        <v>64</v>
      </c>
      <c r="F140" t="s">
        <v>60</v>
      </c>
      <c r="G140">
        <v>1</v>
      </c>
      <c r="H140">
        <v>2</v>
      </c>
      <c r="I140" t="s">
        <v>107</v>
      </c>
      <c r="J140">
        <v>25.71</v>
      </c>
      <c r="K140">
        <v>11.44</v>
      </c>
      <c r="L140">
        <v>28.46</v>
      </c>
      <c r="M140">
        <v>6.97</v>
      </c>
      <c r="N140">
        <v>5.56</v>
      </c>
      <c r="O140">
        <v>71.819999999999993</v>
      </c>
      <c r="P140">
        <v>8.2899999999999991</v>
      </c>
      <c r="Q140">
        <v>7.35</v>
      </c>
      <c r="R140">
        <v>8.11</v>
      </c>
      <c r="S140">
        <v>3.96</v>
      </c>
      <c r="T140">
        <v>18.47</v>
      </c>
      <c r="U140">
        <v>41.85</v>
      </c>
      <c r="V140">
        <v>22.62</v>
      </c>
      <c r="W140">
        <v>26.2</v>
      </c>
      <c r="X140">
        <v>6.03</v>
      </c>
      <c r="Y140">
        <v>7.54</v>
      </c>
      <c r="Z140">
        <v>7.45</v>
      </c>
      <c r="AA140">
        <v>15.65</v>
      </c>
      <c r="AB140">
        <v>2.48</v>
      </c>
      <c r="AC140">
        <v>1</v>
      </c>
      <c r="AD140">
        <v>1</v>
      </c>
      <c r="AE140">
        <v>8</v>
      </c>
      <c r="AF140">
        <v>9</v>
      </c>
      <c r="AG140">
        <v>1</v>
      </c>
      <c r="AH140">
        <v>1</v>
      </c>
      <c r="AI140">
        <v>1</v>
      </c>
      <c r="AJ140">
        <v>1</v>
      </c>
      <c r="AK140">
        <v>9</v>
      </c>
      <c r="AL140">
        <v>1</v>
      </c>
      <c r="AM140">
        <v>1</v>
      </c>
      <c r="AN140">
        <v>5</v>
      </c>
      <c r="AO140">
        <v>8</v>
      </c>
      <c r="AP140">
        <v>2</v>
      </c>
      <c r="AQ140">
        <v>8</v>
      </c>
      <c r="AR140">
        <v>1</v>
      </c>
      <c r="AS140">
        <v>1</v>
      </c>
      <c r="AT140">
        <v>2</v>
      </c>
      <c r="AU140">
        <v>2</v>
      </c>
      <c r="AV140">
        <v>1</v>
      </c>
      <c r="AW140">
        <v>1</v>
      </c>
      <c r="AX140">
        <v>3</v>
      </c>
      <c r="AY140">
        <v>4</v>
      </c>
      <c r="AZ140">
        <v>0.331126535932941</v>
      </c>
      <c r="BA140">
        <v>0.133774645964438</v>
      </c>
      <c r="BB140">
        <v>0.13377471659776</v>
      </c>
      <c r="BC140">
        <v>0.13377470686847001</v>
      </c>
      <c r="BD140">
        <v>0.133774701637144</v>
      </c>
      <c r="BE140">
        <v>0.13377469299924699</v>
      </c>
      <c r="BF140">
        <v>1</v>
      </c>
    </row>
    <row r="141" spans="1:58">
      <c r="A141">
        <v>140</v>
      </c>
      <c r="B141" t="s">
        <v>57</v>
      </c>
      <c r="C141" t="s">
        <v>271</v>
      </c>
      <c r="D141">
        <v>1998</v>
      </c>
      <c r="E141" t="s">
        <v>59</v>
      </c>
      <c r="F141" t="s">
        <v>60</v>
      </c>
      <c r="G141">
        <v>2</v>
      </c>
      <c r="H141">
        <v>1</v>
      </c>
      <c r="I141" t="s">
        <v>61</v>
      </c>
      <c r="J141">
        <v>80.53</v>
      </c>
      <c r="K141">
        <v>5</v>
      </c>
      <c r="L141">
        <v>39.26</v>
      </c>
      <c r="M141">
        <v>4.6100000000000003</v>
      </c>
      <c r="N141">
        <v>5.19</v>
      </c>
      <c r="O141">
        <v>51.11</v>
      </c>
      <c r="P141">
        <v>18.350000000000001</v>
      </c>
      <c r="Q141">
        <v>15.39</v>
      </c>
      <c r="R141">
        <v>11.6</v>
      </c>
      <c r="S141">
        <v>0.41</v>
      </c>
      <c r="T141">
        <v>2.14</v>
      </c>
      <c r="U141">
        <v>53.91</v>
      </c>
      <c r="V141">
        <v>16.87</v>
      </c>
      <c r="W141">
        <v>14.32</v>
      </c>
      <c r="X141">
        <v>0.74</v>
      </c>
      <c r="Y141">
        <v>6.58</v>
      </c>
      <c r="Z141">
        <v>5.51</v>
      </c>
      <c r="AA141">
        <v>19.010000000000002</v>
      </c>
      <c r="AB141">
        <v>2.31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3</v>
      </c>
      <c r="AY141">
        <v>4</v>
      </c>
      <c r="AZ141">
        <v>0.376622763844214</v>
      </c>
      <c r="BA141">
        <v>0.12467553860802701</v>
      </c>
      <c r="BB141">
        <v>0.124675400664307</v>
      </c>
      <c r="BC141">
        <v>0.124675420010254</v>
      </c>
      <c r="BD141">
        <v>0.124675430050445</v>
      </c>
      <c r="BE141">
        <v>0.124675446822753</v>
      </c>
      <c r="BF141">
        <v>1</v>
      </c>
    </row>
    <row r="142" spans="1:58">
      <c r="A142">
        <v>141</v>
      </c>
      <c r="B142" t="s">
        <v>120</v>
      </c>
      <c r="C142" t="s">
        <v>272</v>
      </c>
      <c r="D142">
        <v>1998</v>
      </c>
      <c r="E142" t="s">
        <v>64</v>
      </c>
      <c r="F142" t="s">
        <v>60</v>
      </c>
      <c r="G142">
        <v>1</v>
      </c>
      <c r="H142">
        <v>1</v>
      </c>
      <c r="I142" t="s">
        <v>122</v>
      </c>
      <c r="J142">
        <v>36.94</v>
      </c>
      <c r="K142">
        <v>14.55</v>
      </c>
      <c r="L142">
        <v>34.5</v>
      </c>
      <c r="M142">
        <v>10.039999999999999</v>
      </c>
      <c r="N142">
        <v>3.49</v>
      </c>
      <c r="O142">
        <v>68.12</v>
      </c>
      <c r="P142">
        <v>7.86</v>
      </c>
      <c r="Q142">
        <v>15.28</v>
      </c>
      <c r="R142">
        <v>7.86</v>
      </c>
      <c r="S142">
        <v>0.44</v>
      </c>
      <c r="T142">
        <v>3.06</v>
      </c>
      <c r="U142">
        <v>68.12</v>
      </c>
      <c r="V142">
        <v>21.83</v>
      </c>
      <c r="W142">
        <v>19.21</v>
      </c>
      <c r="X142">
        <v>2.1800000000000002</v>
      </c>
      <c r="Y142">
        <v>7.42</v>
      </c>
      <c r="Z142">
        <v>5.68</v>
      </c>
      <c r="AA142">
        <v>31.88</v>
      </c>
      <c r="AB142">
        <v>2.02</v>
      </c>
      <c r="AC142">
        <v>1</v>
      </c>
      <c r="AD142">
        <v>1</v>
      </c>
      <c r="AE142">
        <v>8</v>
      </c>
      <c r="AF142">
        <v>9</v>
      </c>
      <c r="AG142">
        <v>1</v>
      </c>
      <c r="AH142">
        <v>1</v>
      </c>
      <c r="AI142">
        <v>1</v>
      </c>
      <c r="AJ142">
        <v>1</v>
      </c>
      <c r="AK142">
        <v>9</v>
      </c>
      <c r="AL142">
        <v>1</v>
      </c>
      <c r="AM142">
        <v>1</v>
      </c>
      <c r="AN142">
        <v>5</v>
      </c>
      <c r="AO142">
        <v>8</v>
      </c>
      <c r="AP142">
        <v>2</v>
      </c>
      <c r="AQ142">
        <v>8</v>
      </c>
      <c r="AR142">
        <v>1</v>
      </c>
      <c r="AS142">
        <v>1</v>
      </c>
      <c r="AT142">
        <v>2</v>
      </c>
      <c r="AU142">
        <v>2</v>
      </c>
      <c r="AV142">
        <v>1</v>
      </c>
      <c r="AW142">
        <v>1</v>
      </c>
      <c r="AX142">
        <v>3</v>
      </c>
      <c r="AY142">
        <v>2</v>
      </c>
      <c r="AZ142">
        <v>0.23912751834186399</v>
      </c>
      <c r="BA142">
        <v>0.152174485503101</v>
      </c>
      <c r="BB142">
        <v>0.15217450179088099</v>
      </c>
      <c r="BC142">
        <v>0.152174499621932</v>
      </c>
      <c r="BD142">
        <v>0.15217449837752101</v>
      </c>
      <c r="BE142">
        <v>0.15217449636470201</v>
      </c>
      <c r="BF142">
        <v>1</v>
      </c>
    </row>
    <row r="143" spans="1:58">
      <c r="A143">
        <v>142</v>
      </c>
      <c r="B143" t="s">
        <v>147</v>
      </c>
      <c r="C143" t="s">
        <v>273</v>
      </c>
      <c r="D143">
        <v>1998</v>
      </c>
      <c r="E143" t="s">
        <v>59</v>
      </c>
      <c r="F143" t="s">
        <v>60</v>
      </c>
      <c r="G143">
        <v>3</v>
      </c>
      <c r="H143">
        <v>2</v>
      </c>
      <c r="I143" t="s">
        <v>149</v>
      </c>
      <c r="J143">
        <v>91.1</v>
      </c>
      <c r="K143">
        <v>2.5099999999999998</v>
      </c>
      <c r="L143">
        <v>42.66</v>
      </c>
      <c r="M143">
        <v>8.5299999999999994</v>
      </c>
      <c r="N143">
        <v>9.33</v>
      </c>
      <c r="O143">
        <v>35.520000000000003</v>
      </c>
      <c r="P143">
        <v>24.8</v>
      </c>
      <c r="Q143">
        <v>5.95</v>
      </c>
      <c r="R143">
        <v>21.83</v>
      </c>
      <c r="S143">
        <v>3.57</v>
      </c>
      <c r="T143">
        <v>14.09</v>
      </c>
      <c r="U143">
        <v>35.32</v>
      </c>
      <c r="V143">
        <v>17.66</v>
      </c>
      <c r="W143">
        <v>20.04</v>
      </c>
      <c r="X143">
        <v>6.94</v>
      </c>
      <c r="Y143">
        <v>8.93</v>
      </c>
      <c r="Z143">
        <v>3.77</v>
      </c>
      <c r="AA143">
        <v>4.96</v>
      </c>
      <c r="AB143">
        <v>3.22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3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3</v>
      </c>
      <c r="AY143">
        <v>4</v>
      </c>
      <c r="AZ143">
        <v>0.461463433908952</v>
      </c>
      <c r="BA143">
        <v>0.107707310639552</v>
      </c>
      <c r="BB143">
        <v>0.107707314482758</v>
      </c>
      <c r="BC143">
        <v>0.10770731404056499</v>
      </c>
      <c r="BD143">
        <v>0.107707313711358</v>
      </c>
      <c r="BE143">
        <v>0.107707313216815</v>
      </c>
      <c r="BF143">
        <v>1</v>
      </c>
    </row>
    <row r="144" spans="1:58">
      <c r="A144">
        <v>143</v>
      </c>
      <c r="B144" t="s">
        <v>108</v>
      </c>
      <c r="C144" t="s">
        <v>274</v>
      </c>
      <c r="D144">
        <v>1998</v>
      </c>
      <c r="E144" t="s">
        <v>64</v>
      </c>
      <c r="F144" t="s">
        <v>64</v>
      </c>
      <c r="G144">
        <v>1</v>
      </c>
      <c r="H144">
        <v>1</v>
      </c>
      <c r="I144" t="s">
        <v>110</v>
      </c>
      <c r="J144">
        <v>5.76</v>
      </c>
      <c r="K144">
        <v>31.65</v>
      </c>
      <c r="L144">
        <v>57.89</v>
      </c>
      <c r="M144">
        <v>28.42</v>
      </c>
      <c r="N144">
        <v>10.53</v>
      </c>
      <c r="O144">
        <v>84.21</v>
      </c>
      <c r="P144">
        <v>6.32</v>
      </c>
      <c r="Q144">
        <v>0</v>
      </c>
      <c r="R144">
        <v>8.42</v>
      </c>
      <c r="S144">
        <v>1.05</v>
      </c>
      <c r="T144">
        <v>5.26</v>
      </c>
      <c r="U144">
        <v>18.95</v>
      </c>
      <c r="V144">
        <v>18.95</v>
      </c>
      <c r="W144">
        <v>14.74</v>
      </c>
      <c r="X144">
        <v>1.05</v>
      </c>
      <c r="Y144">
        <v>52.63</v>
      </c>
      <c r="Z144">
        <v>14.74</v>
      </c>
      <c r="AA144">
        <v>76.84</v>
      </c>
      <c r="AB144">
        <v>1.9</v>
      </c>
      <c r="AC144">
        <v>2</v>
      </c>
      <c r="AD144">
        <v>4</v>
      </c>
      <c r="AE144">
        <v>5</v>
      </c>
      <c r="AF144">
        <v>6</v>
      </c>
      <c r="AG144">
        <v>3</v>
      </c>
      <c r="AH144">
        <v>4</v>
      </c>
      <c r="AI144">
        <v>2</v>
      </c>
      <c r="AJ144">
        <v>3</v>
      </c>
      <c r="AK144">
        <v>6</v>
      </c>
      <c r="AL144">
        <v>2</v>
      </c>
      <c r="AM144">
        <v>3</v>
      </c>
      <c r="AN144">
        <v>3</v>
      </c>
      <c r="AO144">
        <v>5</v>
      </c>
      <c r="AP144">
        <v>5</v>
      </c>
      <c r="AQ144">
        <v>4</v>
      </c>
      <c r="AR144">
        <v>4</v>
      </c>
      <c r="AS144">
        <v>4</v>
      </c>
      <c r="AT144">
        <v>3</v>
      </c>
      <c r="AU144">
        <v>10</v>
      </c>
      <c r="AV144">
        <v>5</v>
      </c>
      <c r="AW144">
        <v>5</v>
      </c>
      <c r="AX144">
        <v>5</v>
      </c>
      <c r="AY144">
        <v>3</v>
      </c>
      <c r="AZ144">
        <v>0.117979669159148</v>
      </c>
      <c r="BA144">
        <v>0.17640404176483099</v>
      </c>
      <c r="BB144">
        <v>0.17640407860232599</v>
      </c>
      <c r="BC144">
        <v>0.17640407344009801</v>
      </c>
      <c r="BD144">
        <v>0.17640407075685299</v>
      </c>
      <c r="BE144">
        <v>0.17640406627674299</v>
      </c>
      <c r="BF144">
        <v>3</v>
      </c>
    </row>
    <row r="145" spans="1:58">
      <c r="A145">
        <v>144</v>
      </c>
      <c r="B145" t="s">
        <v>132</v>
      </c>
      <c r="C145" t="s">
        <v>275</v>
      </c>
      <c r="D145">
        <v>1998</v>
      </c>
      <c r="E145" t="s">
        <v>64</v>
      </c>
      <c r="F145" t="s">
        <v>64</v>
      </c>
      <c r="G145">
        <v>3</v>
      </c>
      <c r="H145">
        <v>1</v>
      </c>
      <c r="I145" t="s">
        <v>134</v>
      </c>
      <c r="J145">
        <v>38.72</v>
      </c>
      <c r="K145">
        <v>5.39</v>
      </c>
      <c r="L145">
        <v>69.930000000000007</v>
      </c>
      <c r="M145">
        <v>39.5</v>
      </c>
      <c r="N145">
        <v>6.58</v>
      </c>
      <c r="O145">
        <v>64.95</v>
      </c>
      <c r="P145">
        <v>4.9800000000000004</v>
      </c>
      <c r="Q145">
        <v>3.38</v>
      </c>
      <c r="R145">
        <v>19.22</v>
      </c>
      <c r="S145">
        <v>1.78</v>
      </c>
      <c r="T145">
        <v>4.45</v>
      </c>
      <c r="U145">
        <v>13.52</v>
      </c>
      <c r="V145">
        <v>15.66</v>
      </c>
      <c r="W145">
        <v>19.399999999999999</v>
      </c>
      <c r="X145">
        <v>1.6</v>
      </c>
      <c r="Y145">
        <v>48.4</v>
      </c>
      <c r="Z145">
        <v>4.2699999999999996</v>
      </c>
      <c r="AA145">
        <v>17.260000000000002</v>
      </c>
      <c r="AB145">
        <v>2.34</v>
      </c>
      <c r="AC145">
        <v>2</v>
      </c>
      <c r="AD145">
        <v>4</v>
      </c>
      <c r="AE145">
        <v>2</v>
      </c>
      <c r="AF145">
        <v>4</v>
      </c>
      <c r="AG145">
        <v>1</v>
      </c>
      <c r="AH145">
        <v>1</v>
      </c>
      <c r="AI145">
        <v>2</v>
      </c>
      <c r="AJ145">
        <v>3</v>
      </c>
      <c r="AK145">
        <v>4</v>
      </c>
      <c r="AL145">
        <v>2</v>
      </c>
      <c r="AM145">
        <v>3</v>
      </c>
      <c r="AN145">
        <v>3</v>
      </c>
      <c r="AO145">
        <v>2</v>
      </c>
      <c r="AP145">
        <v>1</v>
      </c>
      <c r="AQ145">
        <v>4</v>
      </c>
      <c r="AR145">
        <v>1</v>
      </c>
      <c r="AS145">
        <v>1</v>
      </c>
      <c r="AT145">
        <v>1</v>
      </c>
      <c r="AU145">
        <v>3</v>
      </c>
      <c r="AV145">
        <v>3</v>
      </c>
      <c r="AW145">
        <v>3</v>
      </c>
      <c r="AX145">
        <v>2</v>
      </c>
      <c r="AY145">
        <v>4</v>
      </c>
      <c r="AZ145">
        <v>0.172110980713616</v>
      </c>
      <c r="BA145">
        <v>0.16557779645706799</v>
      </c>
      <c r="BB145">
        <v>0.16557780761647001</v>
      </c>
      <c r="BC145">
        <v>0.16557780607491601</v>
      </c>
      <c r="BD145">
        <v>0.16557780525068699</v>
      </c>
      <c r="BE145">
        <v>0.165577803887243</v>
      </c>
      <c r="BF145">
        <v>1</v>
      </c>
    </row>
    <row r="146" spans="1:58">
      <c r="A146">
        <v>145</v>
      </c>
      <c r="B146" t="s">
        <v>90</v>
      </c>
      <c r="C146" t="s">
        <v>276</v>
      </c>
      <c r="D146">
        <v>1999</v>
      </c>
      <c r="E146" t="s">
        <v>59</v>
      </c>
      <c r="F146" t="s">
        <v>60</v>
      </c>
      <c r="G146">
        <v>3</v>
      </c>
      <c r="H146">
        <v>3</v>
      </c>
      <c r="I146" t="s">
        <v>92</v>
      </c>
      <c r="J146">
        <v>88.57</v>
      </c>
      <c r="K146">
        <v>2.86</v>
      </c>
      <c r="L146">
        <v>38.24</v>
      </c>
      <c r="M146">
        <v>23.53</v>
      </c>
      <c r="N146">
        <v>29.41</v>
      </c>
      <c r="O146">
        <v>32.35</v>
      </c>
      <c r="P146">
        <v>30.88</v>
      </c>
      <c r="Q146">
        <v>4.41</v>
      </c>
      <c r="R146">
        <v>20.59</v>
      </c>
      <c r="S146">
        <v>54.41</v>
      </c>
      <c r="T146">
        <v>8.82</v>
      </c>
      <c r="U146">
        <v>5.88</v>
      </c>
      <c r="V146">
        <v>8.82</v>
      </c>
      <c r="W146">
        <v>8.82</v>
      </c>
      <c r="X146">
        <v>17.649999999999999</v>
      </c>
      <c r="Y146">
        <v>4.41</v>
      </c>
      <c r="Z146">
        <v>4.41</v>
      </c>
      <c r="AA146">
        <v>5.88</v>
      </c>
      <c r="AB146">
        <v>6.63</v>
      </c>
      <c r="AC146">
        <v>3</v>
      </c>
      <c r="AD146">
        <v>6</v>
      </c>
      <c r="AE146">
        <v>6</v>
      </c>
      <c r="AF146">
        <v>7</v>
      </c>
      <c r="AG146">
        <v>2</v>
      </c>
      <c r="AH146">
        <v>5</v>
      </c>
      <c r="AI146">
        <v>3</v>
      </c>
      <c r="AJ146">
        <v>5</v>
      </c>
      <c r="AK146">
        <v>7</v>
      </c>
      <c r="AL146">
        <v>3</v>
      </c>
      <c r="AM146">
        <v>4</v>
      </c>
      <c r="AN146">
        <v>4</v>
      </c>
      <c r="AO146">
        <v>6</v>
      </c>
      <c r="AP146">
        <v>6</v>
      </c>
      <c r="AQ146">
        <v>6</v>
      </c>
      <c r="AR146">
        <v>3</v>
      </c>
      <c r="AS146">
        <v>3</v>
      </c>
      <c r="AT146">
        <v>4</v>
      </c>
      <c r="AU146">
        <v>8</v>
      </c>
      <c r="AV146">
        <v>2</v>
      </c>
      <c r="AW146">
        <v>2</v>
      </c>
      <c r="AX146">
        <v>1</v>
      </c>
      <c r="AY146">
        <v>6</v>
      </c>
      <c r="AZ146">
        <v>0.100314231034505</v>
      </c>
      <c r="BA146">
        <v>0.179936961272226</v>
      </c>
      <c r="BB146">
        <v>0.17993725183964199</v>
      </c>
      <c r="BC146">
        <v>0.179937211215284</v>
      </c>
      <c r="BD146">
        <v>0.17993719000177399</v>
      </c>
      <c r="BE146">
        <v>0.17993715463656801</v>
      </c>
      <c r="BF146">
        <v>3</v>
      </c>
    </row>
    <row r="147" spans="1:58">
      <c r="A147">
        <v>146</v>
      </c>
      <c r="B147" t="s">
        <v>132</v>
      </c>
      <c r="C147" t="s">
        <v>277</v>
      </c>
      <c r="D147">
        <v>1999</v>
      </c>
      <c r="E147" t="s">
        <v>64</v>
      </c>
      <c r="F147" t="s">
        <v>64</v>
      </c>
      <c r="G147">
        <v>3</v>
      </c>
      <c r="H147">
        <v>1</v>
      </c>
      <c r="I147" t="s">
        <v>134</v>
      </c>
      <c r="J147">
        <v>41.68</v>
      </c>
      <c r="K147">
        <v>8.09</v>
      </c>
      <c r="L147">
        <v>70.760000000000005</v>
      </c>
      <c r="M147">
        <v>36.21</v>
      </c>
      <c r="N147">
        <v>8.4700000000000006</v>
      </c>
      <c r="O147">
        <v>65.61</v>
      </c>
      <c r="P147">
        <v>6.81</v>
      </c>
      <c r="Q147">
        <v>3.82</v>
      </c>
      <c r="R147">
        <v>17.77</v>
      </c>
      <c r="S147">
        <v>3.32</v>
      </c>
      <c r="T147">
        <v>4.32</v>
      </c>
      <c r="U147">
        <v>14.12</v>
      </c>
      <c r="V147">
        <v>14.78</v>
      </c>
      <c r="W147">
        <v>16.11</v>
      </c>
      <c r="X147">
        <v>0.66</v>
      </c>
      <c r="Y147">
        <v>52.33</v>
      </c>
      <c r="Z147">
        <v>5.65</v>
      </c>
      <c r="AA147">
        <v>20.43</v>
      </c>
      <c r="AB147">
        <v>2.3199999999999998</v>
      </c>
      <c r="AC147">
        <v>2</v>
      </c>
      <c r="AD147">
        <v>4</v>
      </c>
      <c r="AE147">
        <v>2</v>
      </c>
      <c r="AF147">
        <v>4</v>
      </c>
      <c r="AG147">
        <v>1</v>
      </c>
      <c r="AH147">
        <v>1</v>
      </c>
      <c r="AI147">
        <v>2</v>
      </c>
      <c r="AJ147">
        <v>3</v>
      </c>
      <c r="AK147">
        <v>4</v>
      </c>
      <c r="AL147">
        <v>2</v>
      </c>
      <c r="AM147">
        <v>3</v>
      </c>
      <c r="AN147">
        <v>3</v>
      </c>
      <c r="AO147">
        <v>2</v>
      </c>
      <c r="AP147">
        <v>1</v>
      </c>
      <c r="AQ147">
        <v>4</v>
      </c>
      <c r="AR147">
        <v>1</v>
      </c>
      <c r="AS147">
        <v>1</v>
      </c>
      <c r="AT147">
        <v>1</v>
      </c>
      <c r="AU147">
        <v>3</v>
      </c>
      <c r="AV147">
        <v>3</v>
      </c>
      <c r="AW147">
        <v>3</v>
      </c>
      <c r="AX147">
        <v>2</v>
      </c>
      <c r="AY147">
        <v>4</v>
      </c>
      <c r="AZ147">
        <v>0.17802023799535399</v>
      </c>
      <c r="BA147">
        <v>0.164395935215294</v>
      </c>
      <c r="BB147">
        <v>0.16439596113399699</v>
      </c>
      <c r="BC147">
        <v>0.16439595754771499</v>
      </c>
      <c r="BD147">
        <v>0.164395955636362</v>
      </c>
      <c r="BE147">
        <v>0.164395952471278</v>
      </c>
      <c r="BF147">
        <v>1</v>
      </c>
    </row>
    <row r="148" spans="1:58">
      <c r="A148">
        <v>147</v>
      </c>
      <c r="B148" t="s">
        <v>96</v>
      </c>
      <c r="C148" t="s">
        <v>278</v>
      </c>
      <c r="D148">
        <v>1999</v>
      </c>
      <c r="E148" t="s">
        <v>64</v>
      </c>
      <c r="F148" t="s">
        <v>60</v>
      </c>
      <c r="G148">
        <v>2</v>
      </c>
      <c r="H148">
        <v>3</v>
      </c>
      <c r="I148" t="s">
        <v>98</v>
      </c>
      <c r="J148">
        <v>79.12</v>
      </c>
      <c r="K148">
        <v>2.21</v>
      </c>
      <c r="L148">
        <v>24.5</v>
      </c>
      <c r="M148">
        <v>7.41</v>
      </c>
      <c r="N148">
        <v>32.79</v>
      </c>
      <c r="O148">
        <v>46.23</v>
      </c>
      <c r="P148">
        <v>22.74</v>
      </c>
      <c r="Q148">
        <v>3.02</v>
      </c>
      <c r="R148">
        <v>14.2</v>
      </c>
      <c r="S148">
        <v>47.74</v>
      </c>
      <c r="T148">
        <v>12.94</v>
      </c>
      <c r="U148">
        <v>4.7699999999999996</v>
      </c>
      <c r="V148">
        <v>11.43</v>
      </c>
      <c r="W148">
        <v>13.69</v>
      </c>
      <c r="X148">
        <v>22.74</v>
      </c>
      <c r="Y148">
        <v>1.76</v>
      </c>
      <c r="Z148">
        <v>5.15</v>
      </c>
      <c r="AA148">
        <v>2.0099999999999998</v>
      </c>
      <c r="AB148">
        <v>7.85</v>
      </c>
      <c r="AC148">
        <v>3</v>
      </c>
      <c r="AD148">
        <v>6</v>
      </c>
      <c r="AE148">
        <v>6</v>
      </c>
      <c r="AF148">
        <v>7</v>
      </c>
      <c r="AG148">
        <v>2</v>
      </c>
      <c r="AH148">
        <v>5</v>
      </c>
      <c r="AI148">
        <v>3</v>
      </c>
      <c r="AJ148">
        <v>5</v>
      </c>
      <c r="AK148">
        <v>7</v>
      </c>
      <c r="AL148">
        <v>3</v>
      </c>
      <c r="AM148">
        <v>4</v>
      </c>
      <c r="AN148">
        <v>4</v>
      </c>
      <c r="AO148">
        <v>6</v>
      </c>
      <c r="AP148">
        <v>6</v>
      </c>
      <c r="AQ148">
        <v>6</v>
      </c>
      <c r="AR148">
        <v>3</v>
      </c>
      <c r="AS148">
        <v>3</v>
      </c>
      <c r="AT148">
        <v>4</v>
      </c>
      <c r="AU148">
        <v>6</v>
      </c>
      <c r="AV148">
        <v>2</v>
      </c>
      <c r="AW148">
        <v>2</v>
      </c>
      <c r="AX148">
        <v>1</v>
      </c>
      <c r="AY148">
        <v>6</v>
      </c>
      <c r="AZ148">
        <v>0.114159405531953</v>
      </c>
      <c r="BA148">
        <v>0.177167965646439</v>
      </c>
      <c r="BB148">
        <v>0.177168196931098</v>
      </c>
      <c r="BC148">
        <v>0.17716816461040599</v>
      </c>
      <c r="BD148">
        <v>0.17716814771713099</v>
      </c>
      <c r="BE148">
        <v>0.17716811956297299</v>
      </c>
      <c r="BF148">
        <v>3</v>
      </c>
    </row>
    <row r="149" spans="1:58">
      <c r="A149">
        <v>148</v>
      </c>
      <c r="B149" t="s">
        <v>120</v>
      </c>
      <c r="C149" t="s">
        <v>279</v>
      </c>
      <c r="D149">
        <v>1999</v>
      </c>
      <c r="E149" t="s">
        <v>64</v>
      </c>
      <c r="F149" t="s">
        <v>60</v>
      </c>
      <c r="G149">
        <v>1</v>
      </c>
      <c r="H149">
        <v>1</v>
      </c>
      <c r="I149" t="s">
        <v>122</v>
      </c>
      <c r="J149">
        <v>32.380000000000003</v>
      </c>
      <c r="K149">
        <v>17.79</v>
      </c>
      <c r="L149">
        <v>34.630000000000003</v>
      </c>
      <c r="M149">
        <v>11.69</v>
      </c>
      <c r="N149">
        <v>4.33</v>
      </c>
      <c r="O149">
        <v>66.23</v>
      </c>
      <c r="P149">
        <v>9.52</v>
      </c>
      <c r="Q149">
        <v>15.15</v>
      </c>
      <c r="R149">
        <v>8.66</v>
      </c>
      <c r="S149">
        <v>1.3</v>
      </c>
      <c r="T149">
        <v>4.76</v>
      </c>
      <c r="U149">
        <v>63.64</v>
      </c>
      <c r="V149">
        <v>21.65</v>
      </c>
      <c r="W149">
        <v>21.65</v>
      </c>
      <c r="X149">
        <v>0.43</v>
      </c>
      <c r="Y149">
        <v>9.09</v>
      </c>
      <c r="Z149">
        <v>11.69</v>
      </c>
      <c r="AA149">
        <v>38.96</v>
      </c>
      <c r="AB149">
        <v>1.86</v>
      </c>
      <c r="AC149">
        <v>1</v>
      </c>
      <c r="AD149">
        <v>1</v>
      </c>
      <c r="AE149">
        <v>8</v>
      </c>
      <c r="AF149">
        <v>9</v>
      </c>
      <c r="AG149">
        <v>1</v>
      </c>
      <c r="AH149">
        <v>1</v>
      </c>
      <c r="AI149">
        <v>1</v>
      </c>
      <c r="AJ149">
        <v>1</v>
      </c>
      <c r="AK149">
        <v>9</v>
      </c>
      <c r="AL149">
        <v>1</v>
      </c>
      <c r="AM149">
        <v>1</v>
      </c>
      <c r="AN149">
        <v>5</v>
      </c>
      <c r="AO149">
        <v>8</v>
      </c>
      <c r="AP149">
        <v>2</v>
      </c>
      <c r="AQ149">
        <v>8</v>
      </c>
      <c r="AR149">
        <v>2</v>
      </c>
      <c r="AS149">
        <v>2</v>
      </c>
      <c r="AT149">
        <v>2</v>
      </c>
      <c r="AU149">
        <v>2</v>
      </c>
      <c r="AV149">
        <v>1</v>
      </c>
      <c r="AW149">
        <v>1</v>
      </c>
      <c r="AX149">
        <v>3</v>
      </c>
      <c r="AY149">
        <v>2</v>
      </c>
      <c r="AZ149">
        <v>0.179935724738122</v>
      </c>
      <c r="BA149">
        <v>0.164012873254713</v>
      </c>
      <c r="BB149">
        <v>0.16401284574493399</v>
      </c>
      <c r="BC149">
        <v>0.16401284966409199</v>
      </c>
      <c r="BD149">
        <v>0.16401285163519999</v>
      </c>
      <c r="BE149">
        <v>0.16401285496293899</v>
      </c>
      <c r="BF149">
        <v>1</v>
      </c>
    </row>
    <row r="150" spans="1:58">
      <c r="A150">
        <v>149</v>
      </c>
      <c r="B150" t="s">
        <v>57</v>
      </c>
      <c r="C150" t="s">
        <v>280</v>
      </c>
      <c r="D150">
        <v>1999</v>
      </c>
      <c r="E150" t="s">
        <v>59</v>
      </c>
      <c r="F150" t="s">
        <v>60</v>
      </c>
      <c r="G150">
        <v>2</v>
      </c>
      <c r="H150">
        <v>1</v>
      </c>
      <c r="I150" t="s">
        <v>61</v>
      </c>
      <c r="J150">
        <v>78.680000000000007</v>
      </c>
      <c r="K150">
        <v>4.1399999999999997</v>
      </c>
      <c r="L150">
        <v>41.71</v>
      </c>
      <c r="M150">
        <v>5.27</v>
      </c>
      <c r="N150">
        <v>6.23</v>
      </c>
      <c r="O150">
        <v>50.34</v>
      </c>
      <c r="P150">
        <v>18.5</v>
      </c>
      <c r="Q150">
        <v>15.82</v>
      </c>
      <c r="R150">
        <v>13.04</v>
      </c>
      <c r="S150">
        <v>0.96</v>
      </c>
      <c r="T150">
        <v>1.82</v>
      </c>
      <c r="U150">
        <v>56.57</v>
      </c>
      <c r="V150">
        <v>15.24</v>
      </c>
      <c r="W150">
        <v>10.55</v>
      </c>
      <c r="X150">
        <v>0.96</v>
      </c>
      <c r="Y150">
        <v>7.57</v>
      </c>
      <c r="Z150">
        <v>6.62</v>
      </c>
      <c r="AA150">
        <v>20.81</v>
      </c>
      <c r="AB150">
        <v>2.2599999999999998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3</v>
      </c>
      <c r="AY150">
        <v>4</v>
      </c>
      <c r="AZ150">
        <v>0.31099163924666501</v>
      </c>
      <c r="BA150">
        <v>0.13780181980238099</v>
      </c>
      <c r="BB150">
        <v>0.13780159694379199</v>
      </c>
      <c r="BC150">
        <v>0.13780162812376501</v>
      </c>
      <c r="BD150">
        <v>0.13780164438268999</v>
      </c>
      <c r="BE150">
        <v>0.13780167150070699</v>
      </c>
      <c r="BF150">
        <v>1</v>
      </c>
    </row>
    <row r="151" spans="1:58">
      <c r="A151">
        <v>150</v>
      </c>
      <c r="B151" t="s">
        <v>66</v>
      </c>
      <c r="C151" t="s">
        <v>281</v>
      </c>
      <c r="D151">
        <v>1999</v>
      </c>
      <c r="E151" t="s">
        <v>59</v>
      </c>
      <c r="F151" t="s">
        <v>64</v>
      </c>
      <c r="G151">
        <v>1</v>
      </c>
      <c r="H151">
        <v>2</v>
      </c>
      <c r="I151" t="s">
        <v>68</v>
      </c>
      <c r="J151">
        <v>5.24</v>
      </c>
      <c r="K151">
        <v>19.5</v>
      </c>
      <c r="L151">
        <v>48.46</v>
      </c>
      <c r="M151">
        <v>21.63</v>
      </c>
      <c r="N151">
        <v>3.74</v>
      </c>
      <c r="O151">
        <v>77.239999999999995</v>
      </c>
      <c r="P151">
        <v>8.2899999999999991</v>
      </c>
      <c r="Q151">
        <v>2.76</v>
      </c>
      <c r="R151">
        <v>9.11</v>
      </c>
      <c r="S151">
        <v>6.5</v>
      </c>
      <c r="T151">
        <v>21.79</v>
      </c>
      <c r="U151">
        <v>13.01</v>
      </c>
      <c r="V151">
        <v>13.17</v>
      </c>
      <c r="W151">
        <v>30.57</v>
      </c>
      <c r="X151">
        <v>6.02</v>
      </c>
      <c r="Y151">
        <v>27.8</v>
      </c>
      <c r="Z151">
        <v>11.22</v>
      </c>
      <c r="AA151">
        <v>42.28</v>
      </c>
      <c r="AB151">
        <v>1.35</v>
      </c>
      <c r="AC151">
        <v>1</v>
      </c>
      <c r="AD151">
        <v>3</v>
      </c>
      <c r="AE151">
        <v>3</v>
      </c>
      <c r="AF151">
        <v>3</v>
      </c>
      <c r="AG151">
        <v>1</v>
      </c>
      <c r="AH151">
        <v>2</v>
      </c>
      <c r="AI151">
        <v>2</v>
      </c>
      <c r="AJ151">
        <v>2</v>
      </c>
      <c r="AK151">
        <v>3</v>
      </c>
      <c r="AL151">
        <v>2</v>
      </c>
      <c r="AM151">
        <v>2</v>
      </c>
      <c r="AN151">
        <v>2</v>
      </c>
      <c r="AO151">
        <v>3</v>
      </c>
      <c r="AP151">
        <v>2</v>
      </c>
      <c r="AQ151">
        <v>3</v>
      </c>
      <c r="AR151">
        <v>2</v>
      </c>
      <c r="AS151">
        <v>2</v>
      </c>
      <c r="AT151">
        <v>2</v>
      </c>
      <c r="AU151">
        <v>2</v>
      </c>
      <c r="AV151">
        <v>1</v>
      </c>
      <c r="AW151">
        <v>1</v>
      </c>
      <c r="AX151">
        <v>3</v>
      </c>
      <c r="AY151">
        <v>3</v>
      </c>
      <c r="AZ151">
        <v>0.17151300870198899</v>
      </c>
      <c r="BA151">
        <v>0.16569741619122</v>
      </c>
      <c r="BB151">
        <v>0.165697389084598</v>
      </c>
      <c r="BC151">
        <v>0.16569739295795499</v>
      </c>
      <c r="BD151">
        <v>0.16569739489426599</v>
      </c>
      <c r="BE151">
        <v>0.165697398169972</v>
      </c>
      <c r="BF151">
        <v>1</v>
      </c>
    </row>
    <row r="152" spans="1:58">
      <c r="A152">
        <v>151</v>
      </c>
      <c r="B152" t="s">
        <v>165</v>
      </c>
      <c r="C152" t="s">
        <v>282</v>
      </c>
      <c r="D152">
        <v>1999</v>
      </c>
      <c r="E152" t="s">
        <v>59</v>
      </c>
      <c r="F152" t="s">
        <v>64</v>
      </c>
      <c r="G152">
        <v>2</v>
      </c>
      <c r="H152">
        <v>3</v>
      </c>
      <c r="I152" t="s">
        <v>167</v>
      </c>
      <c r="J152">
        <v>20.6</v>
      </c>
      <c r="K152">
        <v>2.76</v>
      </c>
      <c r="L152">
        <v>23.26</v>
      </c>
      <c r="M152">
        <v>28.42</v>
      </c>
      <c r="N152">
        <v>31.01</v>
      </c>
      <c r="O152">
        <v>27.91</v>
      </c>
      <c r="P152">
        <v>51.42</v>
      </c>
      <c r="Q152">
        <v>1.81</v>
      </c>
      <c r="R152">
        <v>14.21</v>
      </c>
      <c r="S152">
        <v>71.83</v>
      </c>
      <c r="T152">
        <v>12.66</v>
      </c>
      <c r="U152">
        <v>1.81</v>
      </c>
      <c r="V152">
        <v>2.33</v>
      </c>
      <c r="W152">
        <v>7.49</v>
      </c>
      <c r="X152">
        <v>10.59</v>
      </c>
      <c r="Y152">
        <v>2.0699999999999998</v>
      </c>
      <c r="Z152">
        <v>6.98</v>
      </c>
      <c r="AA152">
        <v>4.6500000000000004</v>
      </c>
      <c r="AB152">
        <v>4.78</v>
      </c>
      <c r="AC152">
        <v>3</v>
      </c>
      <c r="AD152">
        <v>6</v>
      </c>
      <c r="AE152">
        <v>7</v>
      </c>
      <c r="AF152">
        <v>8</v>
      </c>
      <c r="AG152">
        <v>2</v>
      </c>
      <c r="AH152">
        <v>6</v>
      </c>
      <c r="AI152">
        <v>3</v>
      </c>
      <c r="AJ152">
        <v>6</v>
      </c>
      <c r="AK152">
        <v>8</v>
      </c>
      <c r="AL152">
        <v>3</v>
      </c>
      <c r="AM152">
        <v>4</v>
      </c>
      <c r="AN152">
        <v>4</v>
      </c>
      <c r="AO152">
        <v>7</v>
      </c>
      <c r="AP152">
        <v>7</v>
      </c>
      <c r="AQ152">
        <v>7</v>
      </c>
      <c r="AR152">
        <v>3</v>
      </c>
      <c r="AS152">
        <v>3</v>
      </c>
      <c r="AT152">
        <v>4</v>
      </c>
      <c r="AU152">
        <v>8</v>
      </c>
      <c r="AV152">
        <v>2</v>
      </c>
      <c r="AW152">
        <v>2</v>
      </c>
      <c r="AX152">
        <v>1</v>
      </c>
      <c r="AY152">
        <v>6</v>
      </c>
      <c r="AZ152">
        <v>9.4757073626062102E-2</v>
      </c>
      <c r="BA152">
        <v>0.181048405295688</v>
      </c>
      <c r="BB152">
        <v>0.181048676943591</v>
      </c>
      <c r="BC152">
        <v>0.181048638945838</v>
      </c>
      <c r="BD152">
        <v>0.18104861912304801</v>
      </c>
      <c r="BE152">
        <v>0.18104858606577301</v>
      </c>
      <c r="BF152">
        <v>3</v>
      </c>
    </row>
    <row r="153" spans="1:58">
      <c r="A153">
        <v>152</v>
      </c>
      <c r="B153" t="s">
        <v>81</v>
      </c>
      <c r="C153" t="s">
        <v>283</v>
      </c>
      <c r="D153">
        <v>1999</v>
      </c>
      <c r="E153" t="s">
        <v>64</v>
      </c>
      <c r="F153" t="s">
        <v>64</v>
      </c>
      <c r="G153">
        <v>2</v>
      </c>
      <c r="H153">
        <v>1</v>
      </c>
      <c r="I153" t="s">
        <v>83</v>
      </c>
      <c r="J153">
        <v>23.61</v>
      </c>
      <c r="K153">
        <v>16.16</v>
      </c>
      <c r="L153">
        <v>60.49</v>
      </c>
      <c r="M153">
        <v>28.17</v>
      </c>
      <c r="N153">
        <v>10.4</v>
      </c>
      <c r="O153">
        <v>74.67</v>
      </c>
      <c r="P153">
        <v>5.86</v>
      </c>
      <c r="Q153">
        <v>3.78</v>
      </c>
      <c r="R153">
        <v>12.1</v>
      </c>
      <c r="S153">
        <v>1.32</v>
      </c>
      <c r="T153">
        <v>4.7300000000000004</v>
      </c>
      <c r="U153">
        <v>13.8</v>
      </c>
      <c r="V153">
        <v>15.5</v>
      </c>
      <c r="W153">
        <v>17.010000000000002</v>
      </c>
      <c r="X153">
        <v>1.7</v>
      </c>
      <c r="Y153">
        <v>50.85</v>
      </c>
      <c r="Z153">
        <v>10.78</v>
      </c>
      <c r="AA153">
        <v>38.369999999999997</v>
      </c>
      <c r="AB153">
        <v>1.95</v>
      </c>
      <c r="AC153">
        <v>2</v>
      </c>
      <c r="AD153">
        <v>4</v>
      </c>
      <c r="AE153">
        <v>5</v>
      </c>
      <c r="AF153">
        <v>6</v>
      </c>
      <c r="AG153">
        <v>3</v>
      </c>
      <c r="AH153">
        <v>4</v>
      </c>
      <c r="AI153">
        <v>2</v>
      </c>
      <c r="AJ153">
        <v>3</v>
      </c>
      <c r="AK153">
        <v>4</v>
      </c>
      <c r="AL153">
        <v>2</v>
      </c>
      <c r="AM153">
        <v>3</v>
      </c>
      <c r="AN153">
        <v>3</v>
      </c>
      <c r="AO153">
        <v>5</v>
      </c>
      <c r="AP153">
        <v>5</v>
      </c>
      <c r="AQ153">
        <v>4</v>
      </c>
      <c r="AR153">
        <v>2</v>
      </c>
      <c r="AS153">
        <v>2</v>
      </c>
      <c r="AT153">
        <v>3</v>
      </c>
      <c r="AU153">
        <v>5</v>
      </c>
      <c r="AV153">
        <v>4</v>
      </c>
      <c r="AW153">
        <v>4</v>
      </c>
      <c r="AX153">
        <v>4</v>
      </c>
      <c r="AY153">
        <v>2</v>
      </c>
      <c r="AZ153">
        <v>0.10462684761810299</v>
      </c>
      <c r="BA153">
        <v>0.179074672806324</v>
      </c>
      <c r="BB153">
        <v>0.17907460892343299</v>
      </c>
      <c r="BC153">
        <v>0.17907461784560599</v>
      </c>
      <c r="BD153">
        <v>0.179074622514311</v>
      </c>
      <c r="BE153">
        <v>0.17907463029222301</v>
      </c>
      <c r="BF153">
        <v>2</v>
      </c>
    </row>
    <row r="154" spans="1:58">
      <c r="A154">
        <v>153</v>
      </c>
      <c r="B154" t="s">
        <v>111</v>
      </c>
      <c r="C154" t="s">
        <v>284</v>
      </c>
      <c r="D154">
        <v>1999</v>
      </c>
      <c r="E154" t="s">
        <v>64</v>
      </c>
      <c r="F154" t="s">
        <v>60</v>
      </c>
      <c r="G154">
        <v>2</v>
      </c>
      <c r="H154">
        <v>2</v>
      </c>
      <c r="I154" t="s">
        <v>113</v>
      </c>
      <c r="J154">
        <v>75.39</v>
      </c>
      <c r="K154">
        <v>4.75</v>
      </c>
      <c r="L154">
        <v>33.369999999999997</v>
      </c>
      <c r="M154">
        <v>5.38</v>
      </c>
      <c r="N154">
        <v>10.93</v>
      </c>
      <c r="O154">
        <v>52.8</v>
      </c>
      <c r="P154">
        <v>15.18</v>
      </c>
      <c r="Q154">
        <v>8.5</v>
      </c>
      <c r="R154">
        <v>15.41</v>
      </c>
      <c r="S154">
        <v>5.67</v>
      </c>
      <c r="T154">
        <v>15.3</v>
      </c>
      <c r="U154">
        <v>34.159999999999997</v>
      </c>
      <c r="V154">
        <v>20.34</v>
      </c>
      <c r="W154">
        <v>20.57</v>
      </c>
      <c r="X154">
        <v>7.88</v>
      </c>
      <c r="Y154">
        <v>8.1</v>
      </c>
      <c r="Z154">
        <v>6.18</v>
      </c>
      <c r="AA154">
        <v>7.65</v>
      </c>
      <c r="AB154">
        <v>4.1399999999999997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3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3</v>
      </c>
      <c r="AY154">
        <v>4</v>
      </c>
      <c r="AZ154">
        <v>0.404885744649643</v>
      </c>
      <c r="BA154">
        <v>0.119022839603483</v>
      </c>
      <c r="BB154">
        <v>0.119022856851992</v>
      </c>
      <c r="BC154">
        <v>0.119022854553301</v>
      </c>
      <c r="BD154">
        <v>0.11902285323633199</v>
      </c>
      <c r="BE154">
        <v>0.119022851105248</v>
      </c>
      <c r="BF154">
        <v>1</v>
      </c>
    </row>
    <row r="155" spans="1:58">
      <c r="A155">
        <v>154</v>
      </c>
      <c r="B155" t="s">
        <v>105</v>
      </c>
      <c r="C155" t="s">
        <v>285</v>
      </c>
      <c r="D155">
        <v>1999</v>
      </c>
      <c r="E155" t="s">
        <v>64</v>
      </c>
      <c r="F155" t="s">
        <v>60</v>
      </c>
      <c r="G155">
        <v>1</v>
      </c>
      <c r="H155">
        <v>2</v>
      </c>
      <c r="I155" t="s">
        <v>107</v>
      </c>
      <c r="J155">
        <v>26.81</v>
      </c>
      <c r="K155">
        <v>13.37</v>
      </c>
      <c r="L155">
        <v>30.69</v>
      </c>
      <c r="M155">
        <v>7.42</v>
      </c>
      <c r="N155">
        <v>5.56</v>
      </c>
      <c r="O155">
        <v>74.2</v>
      </c>
      <c r="P155">
        <v>7.42</v>
      </c>
      <c r="Q155">
        <v>7.5</v>
      </c>
      <c r="R155">
        <v>9.02</v>
      </c>
      <c r="S155">
        <v>4.05</v>
      </c>
      <c r="T155">
        <v>18.04</v>
      </c>
      <c r="U155">
        <v>39.630000000000003</v>
      </c>
      <c r="V155">
        <v>20.49</v>
      </c>
      <c r="W155">
        <v>29.26</v>
      </c>
      <c r="X155">
        <v>7.17</v>
      </c>
      <c r="Y155">
        <v>8.18</v>
      </c>
      <c r="Z155">
        <v>7.25</v>
      </c>
      <c r="AA155">
        <v>17.37</v>
      </c>
      <c r="AB155">
        <v>2.4900000000000002</v>
      </c>
      <c r="AC155">
        <v>1</v>
      </c>
      <c r="AD155">
        <v>1</v>
      </c>
      <c r="AE155">
        <v>8</v>
      </c>
      <c r="AF155">
        <v>9</v>
      </c>
      <c r="AG155">
        <v>1</v>
      </c>
      <c r="AH155">
        <v>1</v>
      </c>
      <c r="AI155">
        <v>1</v>
      </c>
      <c r="AJ155">
        <v>1</v>
      </c>
      <c r="AK155">
        <v>9</v>
      </c>
      <c r="AL155">
        <v>1</v>
      </c>
      <c r="AM155">
        <v>1</v>
      </c>
      <c r="AN155">
        <v>5</v>
      </c>
      <c r="AO155">
        <v>8</v>
      </c>
      <c r="AP155">
        <v>2</v>
      </c>
      <c r="AQ155">
        <v>8</v>
      </c>
      <c r="AR155">
        <v>1</v>
      </c>
      <c r="AS155">
        <v>1</v>
      </c>
      <c r="AT155">
        <v>2</v>
      </c>
      <c r="AU155">
        <v>2</v>
      </c>
      <c r="AV155">
        <v>1</v>
      </c>
      <c r="AW155">
        <v>1</v>
      </c>
      <c r="AX155">
        <v>3</v>
      </c>
      <c r="AY155">
        <v>2</v>
      </c>
      <c r="AZ155">
        <v>0.29139636619725101</v>
      </c>
      <c r="BA155">
        <v>0.14172065442825399</v>
      </c>
      <c r="BB155">
        <v>0.14172076351965299</v>
      </c>
      <c r="BC155">
        <v>0.141720748420013</v>
      </c>
      <c r="BD155">
        <v>0.141720740377656</v>
      </c>
      <c r="BE155">
        <v>0.14172072705717301</v>
      </c>
      <c r="BF155">
        <v>1</v>
      </c>
    </row>
    <row r="156" spans="1:58">
      <c r="A156">
        <v>155</v>
      </c>
      <c r="B156" t="s">
        <v>102</v>
      </c>
      <c r="C156" t="s">
        <v>286</v>
      </c>
      <c r="D156">
        <v>1999</v>
      </c>
      <c r="E156" t="s">
        <v>64</v>
      </c>
      <c r="F156" t="s">
        <v>64</v>
      </c>
      <c r="G156">
        <v>2</v>
      </c>
      <c r="H156">
        <v>2</v>
      </c>
      <c r="I156" t="s">
        <v>104</v>
      </c>
      <c r="J156">
        <v>20.38</v>
      </c>
      <c r="K156">
        <v>13.63</v>
      </c>
      <c r="L156">
        <v>38.409999999999997</v>
      </c>
      <c r="M156">
        <v>21.11</v>
      </c>
      <c r="N156">
        <v>9.6199999999999992</v>
      </c>
      <c r="O156">
        <v>61.31</v>
      </c>
      <c r="P156">
        <v>16.89</v>
      </c>
      <c r="Q156">
        <v>3.88</v>
      </c>
      <c r="R156">
        <v>11.76</v>
      </c>
      <c r="S156">
        <v>10.59</v>
      </c>
      <c r="T156">
        <v>29.34</v>
      </c>
      <c r="U156">
        <v>12.73</v>
      </c>
      <c r="V156">
        <v>15.99</v>
      </c>
      <c r="W156">
        <v>22.21</v>
      </c>
      <c r="X156">
        <v>8.51</v>
      </c>
      <c r="Y156">
        <v>20.97</v>
      </c>
      <c r="Z156">
        <v>8.1</v>
      </c>
      <c r="AA156">
        <v>15.78</v>
      </c>
      <c r="AB156">
        <v>2.89</v>
      </c>
      <c r="AC156">
        <v>1</v>
      </c>
      <c r="AD156">
        <v>2</v>
      </c>
      <c r="AE156">
        <v>3</v>
      </c>
      <c r="AF156">
        <v>3</v>
      </c>
      <c r="AG156">
        <v>1</v>
      </c>
      <c r="AH156">
        <v>2</v>
      </c>
      <c r="AI156">
        <v>1</v>
      </c>
      <c r="AJ156">
        <v>1</v>
      </c>
      <c r="AK156">
        <v>2</v>
      </c>
      <c r="AL156">
        <v>2</v>
      </c>
      <c r="AM156">
        <v>2</v>
      </c>
      <c r="AN156">
        <v>2</v>
      </c>
      <c r="AO156">
        <v>3</v>
      </c>
      <c r="AP156">
        <v>4</v>
      </c>
      <c r="AQ156">
        <v>2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3</v>
      </c>
      <c r="AY156">
        <v>4</v>
      </c>
      <c r="AZ156">
        <v>0.28925180924997901</v>
      </c>
      <c r="BA156">
        <v>0.14214948963103899</v>
      </c>
      <c r="BB156">
        <v>0.14214971368568899</v>
      </c>
      <c r="BC156">
        <v>0.142149682559021</v>
      </c>
      <c r="BD156">
        <v>0.14214966609997601</v>
      </c>
      <c r="BE156">
        <v>0.14214963877429701</v>
      </c>
      <c r="BF156">
        <v>1</v>
      </c>
    </row>
    <row r="157" spans="1:58">
      <c r="A157">
        <v>156</v>
      </c>
      <c r="B157" t="s">
        <v>84</v>
      </c>
      <c r="C157" t="s">
        <v>287</v>
      </c>
      <c r="D157">
        <v>1999</v>
      </c>
      <c r="E157" t="s">
        <v>59</v>
      </c>
      <c r="F157" t="s">
        <v>64</v>
      </c>
      <c r="G157">
        <v>1</v>
      </c>
      <c r="H157">
        <v>1</v>
      </c>
      <c r="I157" t="s">
        <v>86</v>
      </c>
      <c r="J157">
        <v>8.4700000000000006</v>
      </c>
      <c r="K157">
        <v>20.63</v>
      </c>
      <c r="L157">
        <v>70</v>
      </c>
      <c r="M157">
        <v>28</v>
      </c>
      <c r="N157">
        <v>4</v>
      </c>
      <c r="O157">
        <v>80.67</v>
      </c>
      <c r="P157">
        <v>2</v>
      </c>
      <c r="Q157">
        <v>6</v>
      </c>
      <c r="R157">
        <v>6.67</v>
      </c>
      <c r="S157">
        <v>2</v>
      </c>
      <c r="T157">
        <v>0.67</v>
      </c>
      <c r="U157">
        <v>12.67</v>
      </c>
      <c r="V157">
        <v>12.67</v>
      </c>
      <c r="W157">
        <v>22</v>
      </c>
      <c r="X157">
        <v>0</v>
      </c>
      <c r="Y157">
        <v>53.33</v>
      </c>
      <c r="Z157">
        <v>16</v>
      </c>
      <c r="AA157">
        <v>80.67</v>
      </c>
      <c r="AB157">
        <v>0.89</v>
      </c>
      <c r="AC157">
        <v>2</v>
      </c>
      <c r="AD157">
        <v>4</v>
      </c>
      <c r="AE157">
        <v>5</v>
      </c>
      <c r="AF157">
        <v>6</v>
      </c>
      <c r="AG157">
        <v>3</v>
      </c>
      <c r="AH157">
        <v>4</v>
      </c>
      <c r="AI157">
        <v>2</v>
      </c>
      <c r="AJ157">
        <v>3</v>
      </c>
      <c r="AK157">
        <v>6</v>
      </c>
      <c r="AL157">
        <v>2</v>
      </c>
      <c r="AM157">
        <v>3</v>
      </c>
      <c r="AN157">
        <v>3</v>
      </c>
      <c r="AO157">
        <v>5</v>
      </c>
      <c r="AP157">
        <v>5</v>
      </c>
      <c r="AQ157">
        <v>4</v>
      </c>
      <c r="AR157">
        <v>2</v>
      </c>
      <c r="AS157">
        <v>2</v>
      </c>
      <c r="AT157">
        <v>3</v>
      </c>
      <c r="AU157">
        <v>5</v>
      </c>
      <c r="AV157">
        <v>5</v>
      </c>
      <c r="AW157">
        <v>5</v>
      </c>
      <c r="AX157">
        <v>5</v>
      </c>
      <c r="AY157">
        <v>3</v>
      </c>
      <c r="AZ157">
        <v>0.104109069774276</v>
      </c>
      <c r="BA157">
        <v>0.17917832657154301</v>
      </c>
      <c r="BB157">
        <v>0.17917811453961599</v>
      </c>
      <c r="BC157">
        <v>0.17917814406404201</v>
      </c>
      <c r="BD157">
        <v>0.17917815960511899</v>
      </c>
      <c r="BE157">
        <v>0.17917818544540501</v>
      </c>
      <c r="BF157">
        <v>2</v>
      </c>
    </row>
    <row r="158" spans="1:58">
      <c r="A158">
        <v>157</v>
      </c>
      <c r="B158" t="s">
        <v>108</v>
      </c>
      <c r="C158" t="s">
        <v>288</v>
      </c>
      <c r="D158">
        <v>1999</v>
      </c>
      <c r="E158" t="s">
        <v>64</v>
      </c>
      <c r="F158" t="s">
        <v>64</v>
      </c>
      <c r="G158">
        <v>1</v>
      </c>
      <c r="H158">
        <v>1</v>
      </c>
      <c r="I158" t="s">
        <v>110</v>
      </c>
      <c r="J158">
        <v>8.9700000000000006</v>
      </c>
      <c r="K158">
        <v>26.21</v>
      </c>
      <c r="L158">
        <v>54.21</v>
      </c>
      <c r="M158">
        <v>29.91</v>
      </c>
      <c r="N158">
        <v>3.74</v>
      </c>
      <c r="O158">
        <v>88.79</v>
      </c>
      <c r="P158">
        <v>0</v>
      </c>
      <c r="Q158">
        <v>3.74</v>
      </c>
      <c r="R158">
        <v>6.54</v>
      </c>
      <c r="S158">
        <v>0</v>
      </c>
      <c r="T158">
        <v>4.67</v>
      </c>
      <c r="U158">
        <v>7.48</v>
      </c>
      <c r="V158">
        <v>14.02</v>
      </c>
      <c r="W158">
        <v>25.23</v>
      </c>
      <c r="X158">
        <v>0.93</v>
      </c>
      <c r="Y158">
        <v>53.27</v>
      </c>
      <c r="Z158">
        <v>5.61</v>
      </c>
      <c r="AA158">
        <v>69.16</v>
      </c>
      <c r="AB158">
        <v>1.35</v>
      </c>
      <c r="AC158">
        <v>2</v>
      </c>
      <c r="AD158">
        <v>4</v>
      </c>
      <c r="AE158">
        <v>5</v>
      </c>
      <c r="AF158">
        <v>6</v>
      </c>
      <c r="AG158">
        <v>3</v>
      </c>
      <c r="AH158">
        <v>4</v>
      </c>
      <c r="AI158">
        <v>2</v>
      </c>
      <c r="AJ158">
        <v>3</v>
      </c>
      <c r="AK158">
        <v>6</v>
      </c>
      <c r="AL158">
        <v>2</v>
      </c>
      <c r="AM158">
        <v>3</v>
      </c>
      <c r="AN158">
        <v>3</v>
      </c>
      <c r="AO158">
        <v>5</v>
      </c>
      <c r="AP158">
        <v>5</v>
      </c>
      <c r="AQ158">
        <v>4</v>
      </c>
      <c r="AR158">
        <v>4</v>
      </c>
      <c r="AS158">
        <v>4</v>
      </c>
      <c r="AT158">
        <v>3</v>
      </c>
      <c r="AU158">
        <v>10</v>
      </c>
      <c r="AV158">
        <v>5</v>
      </c>
      <c r="AW158">
        <v>5</v>
      </c>
      <c r="AX158">
        <v>5</v>
      </c>
      <c r="AY158">
        <v>3</v>
      </c>
      <c r="AZ158">
        <v>0.128442762252203</v>
      </c>
      <c r="BA158">
        <v>0.17431142970880401</v>
      </c>
      <c r="BB158">
        <v>0.17431145663623901</v>
      </c>
      <c r="BC158">
        <v>0.17431145286986499</v>
      </c>
      <c r="BD158">
        <v>0.17431145090486799</v>
      </c>
      <c r="BE158">
        <v>0.174311447628022</v>
      </c>
      <c r="BF158">
        <v>3</v>
      </c>
    </row>
    <row r="159" spans="1:58">
      <c r="A159">
        <v>158</v>
      </c>
      <c r="B159" t="s">
        <v>99</v>
      </c>
      <c r="C159" t="s">
        <v>289</v>
      </c>
      <c r="D159">
        <v>1999</v>
      </c>
      <c r="E159" t="s">
        <v>59</v>
      </c>
      <c r="F159" t="s">
        <v>64</v>
      </c>
      <c r="G159">
        <v>3</v>
      </c>
      <c r="H159">
        <v>3</v>
      </c>
      <c r="I159" t="s">
        <v>101</v>
      </c>
      <c r="J159">
        <v>36.700000000000003</v>
      </c>
      <c r="K159">
        <v>1.83</v>
      </c>
      <c r="L159">
        <v>27.1</v>
      </c>
      <c r="M159">
        <v>37.380000000000003</v>
      </c>
      <c r="N159">
        <v>25.23</v>
      </c>
      <c r="O159">
        <v>24.3</v>
      </c>
      <c r="P159">
        <v>46.73</v>
      </c>
      <c r="Q159">
        <v>1.87</v>
      </c>
      <c r="R159">
        <v>14.95</v>
      </c>
      <c r="S159">
        <v>69.16</v>
      </c>
      <c r="T159">
        <v>6.54</v>
      </c>
      <c r="U159">
        <v>0</v>
      </c>
      <c r="V159">
        <v>0.93</v>
      </c>
      <c r="W159">
        <v>10.28</v>
      </c>
      <c r="X159">
        <v>2.8</v>
      </c>
      <c r="Y159">
        <v>3.74</v>
      </c>
      <c r="Z159">
        <v>3.74</v>
      </c>
      <c r="AA159">
        <v>3.74</v>
      </c>
      <c r="AB159">
        <v>4.5</v>
      </c>
      <c r="AC159">
        <v>3</v>
      </c>
      <c r="AD159">
        <v>6</v>
      </c>
      <c r="AE159">
        <v>7</v>
      </c>
      <c r="AF159">
        <v>8</v>
      </c>
      <c r="AG159">
        <v>2</v>
      </c>
      <c r="AH159">
        <v>6</v>
      </c>
      <c r="AI159">
        <v>3</v>
      </c>
      <c r="AJ159">
        <v>6</v>
      </c>
      <c r="AK159">
        <v>8</v>
      </c>
      <c r="AL159">
        <v>3</v>
      </c>
      <c r="AM159">
        <v>4</v>
      </c>
      <c r="AN159">
        <v>4</v>
      </c>
      <c r="AO159">
        <v>7</v>
      </c>
      <c r="AP159">
        <v>7</v>
      </c>
      <c r="AQ159">
        <v>7</v>
      </c>
      <c r="AR159">
        <v>3</v>
      </c>
      <c r="AS159">
        <v>3</v>
      </c>
      <c r="AT159">
        <v>4</v>
      </c>
      <c r="AU159">
        <v>8</v>
      </c>
      <c r="AV159">
        <v>3</v>
      </c>
      <c r="AW159">
        <v>3</v>
      </c>
      <c r="AX159">
        <v>2</v>
      </c>
      <c r="AY159">
        <v>6</v>
      </c>
      <c r="AZ159">
        <v>0.115986536827765</v>
      </c>
      <c r="BA159">
        <v>0.17680255253614099</v>
      </c>
      <c r="BB159">
        <v>0.17680276398074299</v>
      </c>
      <c r="BC159">
        <v>0.17680273442365499</v>
      </c>
      <c r="BD159">
        <v>0.17680271898410699</v>
      </c>
      <c r="BE159">
        <v>0.17680269324758899</v>
      </c>
      <c r="BF159">
        <v>3</v>
      </c>
    </row>
    <row r="160" spans="1:58">
      <c r="A160">
        <v>159</v>
      </c>
      <c r="B160" t="s">
        <v>69</v>
      </c>
      <c r="C160" t="s">
        <v>290</v>
      </c>
      <c r="D160">
        <v>1999</v>
      </c>
      <c r="E160" t="s">
        <v>59</v>
      </c>
      <c r="F160" t="s">
        <v>64</v>
      </c>
      <c r="G160">
        <v>3</v>
      </c>
      <c r="H160">
        <v>1</v>
      </c>
      <c r="I160" t="s">
        <v>71</v>
      </c>
      <c r="J160">
        <v>34.700000000000003</v>
      </c>
      <c r="K160">
        <v>6.94</v>
      </c>
      <c r="L160">
        <v>75.91</v>
      </c>
      <c r="M160">
        <v>35.18</v>
      </c>
      <c r="N160">
        <v>6.88</v>
      </c>
      <c r="O160">
        <v>51.24</v>
      </c>
      <c r="P160">
        <v>9.18</v>
      </c>
      <c r="Q160">
        <v>6.5</v>
      </c>
      <c r="R160">
        <v>27.72</v>
      </c>
      <c r="S160">
        <v>1.34</v>
      </c>
      <c r="T160">
        <v>3.82</v>
      </c>
      <c r="U160">
        <v>15.68</v>
      </c>
      <c r="V160">
        <v>15.3</v>
      </c>
      <c r="W160">
        <v>21.99</v>
      </c>
      <c r="X160">
        <v>0.96</v>
      </c>
      <c r="Y160">
        <v>43.21</v>
      </c>
      <c r="Z160">
        <v>6.5</v>
      </c>
      <c r="AA160">
        <v>24.86</v>
      </c>
      <c r="AB160">
        <v>1.54</v>
      </c>
      <c r="AC160">
        <v>2</v>
      </c>
      <c r="AD160">
        <v>4</v>
      </c>
      <c r="AE160">
        <v>2</v>
      </c>
      <c r="AF160">
        <v>4</v>
      </c>
      <c r="AG160">
        <v>1</v>
      </c>
      <c r="AH160">
        <v>1</v>
      </c>
      <c r="AI160">
        <v>2</v>
      </c>
      <c r="AJ160">
        <v>3</v>
      </c>
      <c r="AK160">
        <v>4</v>
      </c>
      <c r="AL160">
        <v>2</v>
      </c>
      <c r="AM160">
        <v>3</v>
      </c>
      <c r="AN160">
        <v>3</v>
      </c>
      <c r="AO160">
        <v>2</v>
      </c>
      <c r="AP160">
        <v>1</v>
      </c>
      <c r="AQ160">
        <v>4</v>
      </c>
      <c r="AR160">
        <v>1</v>
      </c>
      <c r="AS160">
        <v>1</v>
      </c>
      <c r="AT160">
        <v>1</v>
      </c>
      <c r="AU160">
        <v>3</v>
      </c>
      <c r="AV160">
        <v>3</v>
      </c>
      <c r="AW160">
        <v>3</v>
      </c>
      <c r="AX160">
        <v>2</v>
      </c>
      <c r="AY160">
        <v>4</v>
      </c>
      <c r="AZ160">
        <v>0.16815292228318701</v>
      </c>
      <c r="BA160">
        <v>0.16636947580660699</v>
      </c>
      <c r="BB160">
        <v>0.16636938485856201</v>
      </c>
      <c r="BC160">
        <v>0.16636939756252</v>
      </c>
      <c r="BD160">
        <v>0.166369404208253</v>
      </c>
      <c r="BE160">
        <v>0.16636941528087201</v>
      </c>
      <c r="BF160">
        <v>1</v>
      </c>
    </row>
    <row r="161" spans="1:58">
      <c r="A161">
        <v>160</v>
      </c>
      <c r="B161" t="s">
        <v>87</v>
      </c>
      <c r="C161" t="s">
        <v>291</v>
      </c>
      <c r="D161">
        <v>1999</v>
      </c>
      <c r="E161" t="s">
        <v>64</v>
      </c>
      <c r="F161" t="s">
        <v>60</v>
      </c>
      <c r="G161">
        <v>3</v>
      </c>
      <c r="H161">
        <v>2</v>
      </c>
      <c r="I161" t="s">
        <v>89</v>
      </c>
      <c r="J161">
        <v>89.62</v>
      </c>
      <c r="K161">
        <v>5.07</v>
      </c>
      <c r="L161">
        <v>38.93</v>
      </c>
      <c r="M161">
        <v>10.29</v>
      </c>
      <c r="N161">
        <v>6.9</v>
      </c>
      <c r="O161">
        <v>42.45</v>
      </c>
      <c r="P161">
        <v>16.02</v>
      </c>
      <c r="Q161">
        <v>9.3800000000000008</v>
      </c>
      <c r="R161">
        <v>17.32</v>
      </c>
      <c r="S161">
        <v>5.86</v>
      </c>
      <c r="T161">
        <v>16.02</v>
      </c>
      <c r="U161">
        <v>27.47</v>
      </c>
      <c r="V161">
        <v>19.010000000000002</v>
      </c>
      <c r="W161">
        <v>19.920000000000002</v>
      </c>
      <c r="X161">
        <v>10.68</v>
      </c>
      <c r="Y161">
        <v>10.94</v>
      </c>
      <c r="Z161">
        <v>3.65</v>
      </c>
      <c r="AA161">
        <v>3.26</v>
      </c>
      <c r="AB161">
        <v>4.72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3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3</v>
      </c>
      <c r="AY161">
        <v>4</v>
      </c>
      <c r="AZ161">
        <v>0.45368568780838298</v>
      </c>
      <c r="BA161">
        <v>0.109262822332996</v>
      </c>
      <c r="BB161">
        <v>0.109262882802781</v>
      </c>
      <c r="BC161">
        <v>0.109262874466193</v>
      </c>
      <c r="BD161">
        <v>0.109262869991303</v>
      </c>
      <c r="BE161">
        <v>0.109262862598344</v>
      </c>
      <c r="BF161">
        <v>1</v>
      </c>
    </row>
    <row r="162" spans="1:58">
      <c r="A162">
        <v>161</v>
      </c>
      <c r="B162" t="s">
        <v>147</v>
      </c>
      <c r="C162" t="s">
        <v>292</v>
      </c>
      <c r="D162">
        <v>1999</v>
      </c>
      <c r="E162" t="s">
        <v>59</v>
      </c>
      <c r="F162" t="s">
        <v>60</v>
      </c>
      <c r="G162">
        <v>3</v>
      </c>
      <c r="H162">
        <v>2</v>
      </c>
      <c r="I162" t="s">
        <v>149</v>
      </c>
      <c r="J162">
        <v>89.86</v>
      </c>
      <c r="K162">
        <v>5.26</v>
      </c>
      <c r="L162">
        <v>48.56</v>
      </c>
      <c r="M162">
        <v>10.91</v>
      </c>
      <c r="N162">
        <v>5.76</v>
      </c>
      <c r="O162">
        <v>31.07</v>
      </c>
      <c r="P162">
        <v>22.02</v>
      </c>
      <c r="Q162">
        <v>9.4700000000000006</v>
      </c>
      <c r="R162">
        <v>24.28</v>
      </c>
      <c r="S162">
        <v>3.5</v>
      </c>
      <c r="T162">
        <v>12.96</v>
      </c>
      <c r="U162">
        <v>33.950000000000003</v>
      </c>
      <c r="V162">
        <v>20.58</v>
      </c>
      <c r="W162">
        <v>21.4</v>
      </c>
      <c r="X162">
        <v>7.2</v>
      </c>
      <c r="Y162">
        <v>8.02</v>
      </c>
      <c r="Z162">
        <v>5.35</v>
      </c>
      <c r="AA162">
        <v>7.2</v>
      </c>
      <c r="AB162">
        <v>3.14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3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3</v>
      </c>
      <c r="AY162">
        <v>4</v>
      </c>
      <c r="AZ162">
        <v>0.48349194814810298</v>
      </c>
      <c r="BA162">
        <v>0.103301605990676</v>
      </c>
      <c r="BB162">
        <v>0.10330161254944099</v>
      </c>
      <c r="BC162">
        <v>0.103301611732902</v>
      </c>
      <c r="BD162">
        <v>0.10330161120271</v>
      </c>
      <c r="BE162">
        <v>0.103301610376168</v>
      </c>
      <c r="BF162">
        <v>1</v>
      </c>
    </row>
    <row r="163" spans="1:58">
      <c r="A163">
        <v>162</v>
      </c>
      <c r="B163" t="s">
        <v>117</v>
      </c>
      <c r="C163" t="s">
        <v>293</v>
      </c>
      <c r="D163">
        <v>1999</v>
      </c>
      <c r="E163" t="s">
        <v>64</v>
      </c>
      <c r="F163" t="s">
        <v>60</v>
      </c>
      <c r="G163">
        <v>2</v>
      </c>
      <c r="H163">
        <v>1</v>
      </c>
      <c r="I163" t="s">
        <v>119</v>
      </c>
      <c r="J163">
        <v>75.78</v>
      </c>
      <c r="K163">
        <v>7.55</v>
      </c>
      <c r="L163">
        <v>41.45</v>
      </c>
      <c r="M163">
        <v>6.63</v>
      </c>
      <c r="N163">
        <v>6.01</v>
      </c>
      <c r="O163">
        <v>57.47</v>
      </c>
      <c r="P163">
        <v>10.17</v>
      </c>
      <c r="Q163">
        <v>18.34</v>
      </c>
      <c r="R163">
        <v>10.79</v>
      </c>
      <c r="S163">
        <v>1.08</v>
      </c>
      <c r="T163">
        <v>4.16</v>
      </c>
      <c r="U163">
        <v>58.86</v>
      </c>
      <c r="V163">
        <v>19.41</v>
      </c>
      <c r="W163">
        <v>13.87</v>
      </c>
      <c r="X163">
        <v>2.62</v>
      </c>
      <c r="Y163">
        <v>8.32</v>
      </c>
      <c r="Z163">
        <v>8.17</v>
      </c>
      <c r="AA163">
        <v>19.11</v>
      </c>
      <c r="AB163">
        <v>2.74</v>
      </c>
      <c r="AC163">
        <v>1</v>
      </c>
      <c r="AD163">
        <v>1</v>
      </c>
      <c r="AE163">
        <v>8</v>
      </c>
      <c r="AF163">
        <v>9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8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3</v>
      </c>
      <c r="AY163">
        <v>4</v>
      </c>
      <c r="AZ163">
        <v>0.36316773239623301</v>
      </c>
      <c r="BA163">
        <v>0.127366522014253</v>
      </c>
      <c r="BB163">
        <v>0.12736641859725401</v>
      </c>
      <c r="BC163">
        <v>0.127366433136753</v>
      </c>
      <c r="BD163">
        <v>0.12736644064565</v>
      </c>
      <c r="BE163">
        <v>0.12736645320985901</v>
      </c>
      <c r="BF163">
        <v>1</v>
      </c>
    </row>
    <row r="164" spans="1:58">
      <c r="A164">
        <v>163</v>
      </c>
      <c r="B164" t="s">
        <v>135</v>
      </c>
      <c r="C164" t="s">
        <v>294</v>
      </c>
      <c r="D164">
        <v>1999</v>
      </c>
      <c r="E164" t="s">
        <v>64</v>
      </c>
      <c r="F164" t="s">
        <v>64</v>
      </c>
      <c r="G164">
        <v>2</v>
      </c>
      <c r="H164">
        <v>3</v>
      </c>
      <c r="I164" t="s">
        <v>137</v>
      </c>
      <c r="J164">
        <v>23.23</v>
      </c>
      <c r="K164">
        <v>3.02</v>
      </c>
      <c r="L164">
        <v>23.47</v>
      </c>
      <c r="M164">
        <v>24.34</v>
      </c>
      <c r="N164">
        <v>28.53</v>
      </c>
      <c r="O164">
        <v>41.87</v>
      </c>
      <c r="P164">
        <v>36.32</v>
      </c>
      <c r="Q164">
        <v>1.75</v>
      </c>
      <c r="R164">
        <v>15.87</v>
      </c>
      <c r="S164">
        <v>62.8</v>
      </c>
      <c r="T164">
        <v>22.4</v>
      </c>
      <c r="U164">
        <v>0.88</v>
      </c>
      <c r="V164">
        <v>4.28</v>
      </c>
      <c r="W164">
        <v>7.3</v>
      </c>
      <c r="X164">
        <v>17.920000000000002</v>
      </c>
      <c r="Y164">
        <v>1.56</v>
      </c>
      <c r="Z164">
        <v>8.9600000000000009</v>
      </c>
      <c r="AA164">
        <v>1.17</v>
      </c>
      <c r="AB164">
        <v>6.27</v>
      </c>
      <c r="AC164">
        <v>3</v>
      </c>
      <c r="AD164">
        <v>6</v>
      </c>
      <c r="AE164">
        <v>6</v>
      </c>
      <c r="AF164">
        <v>7</v>
      </c>
      <c r="AG164">
        <v>2</v>
      </c>
      <c r="AH164">
        <v>5</v>
      </c>
      <c r="AI164">
        <v>3</v>
      </c>
      <c r="AJ164">
        <v>6</v>
      </c>
      <c r="AK164">
        <v>8</v>
      </c>
      <c r="AL164">
        <v>3</v>
      </c>
      <c r="AM164">
        <v>4</v>
      </c>
      <c r="AN164">
        <v>4</v>
      </c>
      <c r="AO164">
        <v>6</v>
      </c>
      <c r="AP164">
        <v>7</v>
      </c>
      <c r="AQ164">
        <v>7</v>
      </c>
      <c r="AR164">
        <v>3</v>
      </c>
      <c r="AS164">
        <v>3</v>
      </c>
      <c r="AT164">
        <v>4</v>
      </c>
      <c r="AU164">
        <v>8</v>
      </c>
      <c r="AV164">
        <v>2</v>
      </c>
      <c r="AW164">
        <v>2</v>
      </c>
      <c r="AX164">
        <v>1</v>
      </c>
      <c r="AY164">
        <v>6</v>
      </c>
      <c r="AZ164">
        <v>0.10349971210153799</v>
      </c>
      <c r="BA164">
        <v>0.17929988730876001</v>
      </c>
      <c r="BB164">
        <v>0.17930014429314201</v>
      </c>
      <c r="BC164">
        <v>0.17930010836739399</v>
      </c>
      <c r="BD164">
        <v>0.17930008960396099</v>
      </c>
      <c r="BE164">
        <v>0.17930005832520399</v>
      </c>
      <c r="BF164">
        <v>3</v>
      </c>
    </row>
    <row r="165" spans="1:58">
      <c r="A165">
        <v>164</v>
      </c>
      <c r="B165" t="s">
        <v>114</v>
      </c>
      <c r="C165" t="s">
        <v>295</v>
      </c>
      <c r="D165">
        <v>1999</v>
      </c>
      <c r="E165" t="s">
        <v>59</v>
      </c>
      <c r="F165" t="s">
        <v>64</v>
      </c>
      <c r="G165">
        <v>3</v>
      </c>
      <c r="H165">
        <v>2</v>
      </c>
      <c r="I165" t="s">
        <v>116</v>
      </c>
      <c r="J165">
        <v>34.74</v>
      </c>
      <c r="K165">
        <v>8.1199999999999992</v>
      </c>
      <c r="L165">
        <v>60.42</v>
      </c>
      <c r="M165">
        <v>28.98</v>
      </c>
      <c r="N165">
        <v>8.1300000000000008</v>
      </c>
      <c r="O165">
        <v>37.1</v>
      </c>
      <c r="P165">
        <v>16.25</v>
      </c>
      <c r="Q165">
        <v>4.24</v>
      </c>
      <c r="R165">
        <v>31.8</v>
      </c>
      <c r="S165">
        <v>9.5399999999999991</v>
      </c>
      <c r="T165">
        <v>18.37</v>
      </c>
      <c r="U165">
        <v>17.309999999999999</v>
      </c>
      <c r="V165">
        <v>16.96</v>
      </c>
      <c r="W165">
        <v>24.38</v>
      </c>
      <c r="X165">
        <v>3.18</v>
      </c>
      <c r="Y165">
        <v>21.91</v>
      </c>
      <c r="Z165">
        <v>3.89</v>
      </c>
      <c r="AA165">
        <v>14.13</v>
      </c>
      <c r="AB165">
        <v>2.11</v>
      </c>
      <c r="AC165">
        <v>1</v>
      </c>
      <c r="AD165">
        <v>2</v>
      </c>
      <c r="AE165">
        <v>2</v>
      </c>
      <c r="AF165">
        <v>2</v>
      </c>
      <c r="AG165">
        <v>1</v>
      </c>
      <c r="AH165">
        <v>1</v>
      </c>
      <c r="AI165">
        <v>1</v>
      </c>
      <c r="AJ165">
        <v>1</v>
      </c>
      <c r="AK165">
        <v>2</v>
      </c>
      <c r="AL165">
        <v>2</v>
      </c>
      <c r="AM165">
        <v>2</v>
      </c>
      <c r="AN165">
        <v>2</v>
      </c>
      <c r="AO165">
        <v>2</v>
      </c>
      <c r="AP165">
        <v>1</v>
      </c>
      <c r="AQ165">
        <v>2</v>
      </c>
      <c r="AR165">
        <v>1</v>
      </c>
      <c r="AS165">
        <v>1</v>
      </c>
      <c r="AT165">
        <v>1</v>
      </c>
      <c r="AU165">
        <v>1</v>
      </c>
      <c r="AV165">
        <v>3</v>
      </c>
      <c r="AW165">
        <v>3</v>
      </c>
      <c r="AX165">
        <v>2</v>
      </c>
      <c r="AY165">
        <v>4</v>
      </c>
      <c r="AZ165">
        <v>0.24105012527125599</v>
      </c>
      <c r="BA165">
        <v>0.15178990789074101</v>
      </c>
      <c r="BB165">
        <v>0.15179000904407899</v>
      </c>
      <c r="BC165">
        <v>0.15178999500186099</v>
      </c>
      <c r="BD165">
        <v>0.15178998756582601</v>
      </c>
      <c r="BE165">
        <v>0.151789975226237</v>
      </c>
      <c r="BF165">
        <v>1</v>
      </c>
    </row>
    <row r="166" spans="1:58">
      <c r="A166">
        <v>165</v>
      </c>
      <c r="B166" t="s">
        <v>153</v>
      </c>
      <c r="C166" t="s">
        <v>296</v>
      </c>
      <c r="D166">
        <v>1999</v>
      </c>
      <c r="E166" t="s">
        <v>59</v>
      </c>
      <c r="F166" t="s">
        <v>60</v>
      </c>
      <c r="G166">
        <v>1</v>
      </c>
      <c r="H166">
        <v>2</v>
      </c>
      <c r="I166" t="s">
        <v>155</v>
      </c>
      <c r="J166">
        <v>25.98</v>
      </c>
      <c r="K166">
        <v>11.29</v>
      </c>
      <c r="L166">
        <v>37.869999999999997</v>
      </c>
      <c r="M166">
        <v>4.34</v>
      </c>
      <c r="N166">
        <v>4.7300000000000004</v>
      </c>
      <c r="O166">
        <v>69.63</v>
      </c>
      <c r="P166">
        <v>11.64</v>
      </c>
      <c r="Q166">
        <v>8.19</v>
      </c>
      <c r="R166">
        <v>8.09</v>
      </c>
      <c r="S166">
        <v>2.76</v>
      </c>
      <c r="T166">
        <v>8.7799999999999994</v>
      </c>
      <c r="U166">
        <v>55.03</v>
      </c>
      <c r="V166">
        <v>22.58</v>
      </c>
      <c r="W166">
        <v>21.1</v>
      </c>
      <c r="X166">
        <v>2.56</v>
      </c>
      <c r="Y166">
        <v>7.99</v>
      </c>
      <c r="Z166">
        <v>8.8800000000000008</v>
      </c>
      <c r="AA166">
        <v>31.66</v>
      </c>
      <c r="AB166">
        <v>1.9</v>
      </c>
      <c r="AC166">
        <v>1</v>
      </c>
      <c r="AD166">
        <v>1</v>
      </c>
      <c r="AE166">
        <v>8</v>
      </c>
      <c r="AF166">
        <v>9</v>
      </c>
      <c r="AG166">
        <v>1</v>
      </c>
      <c r="AH166">
        <v>1</v>
      </c>
      <c r="AI166">
        <v>1</v>
      </c>
      <c r="AJ166">
        <v>1</v>
      </c>
      <c r="AK166">
        <v>9</v>
      </c>
      <c r="AL166">
        <v>1</v>
      </c>
      <c r="AM166">
        <v>1</v>
      </c>
      <c r="AN166">
        <v>5</v>
      </c>
      <c r="AO166">
        <v>8</v>
      </c>
      <c r="AP166">
        <v>2</v>
      </c>
      <c r="AQ166">
        <v>8</v>
      </c>
      <c r="AR166">
        <v>1</v>
      </c>
      <c r="AS166">
        <v>1</v>
      </c>
      <c r="AT166">
        <v>2</v>
      </c>
      <c r="AU166">
        <v>2</v>
      </c>
      <c r="AV166">
        <v>1</v>
      </c>
      <c r="AW166">
        <v>1</v>
      </c>
      <c r="AX166">
        <v>3</v>
      </c>
      <c r="AY166">
        <v>2</v>
      </c>
      <c r="AZ166">
        <v>0.23006760511409</v>
      </c>
      <c r="BA166">
        <v>0.15398656377557601</v>
      </c>
      <c r="BB166">
        <v>0.15398643576367199</v>
      </c>
      <c r="BC166">
        <v>0.15398645371501199</v>
      </c>
      <c r="BD166">
        <v>0.15398646303320801</v>
      </c>
      <c r="BE166">
        <v>0.153986478598442</v>
      </c>
      <c r="BF166">
        <v>1</v>
      </c>
    </row>
    <row r="167" spans="1:58">
      <c r="A167">
        <v>166</v>
      </c>
      <c r="B167" t="s">
        <v>138</v>
      </c>
      <c r="C167" t="s">
        <v>297</v>
      </c>
      <c r="D167">
        <v>1999</v>
      </c>
      <c r="E167" t="s">
        <v>64</v>
      </c>
      <c r="F167" t="s">
        <v>64</v>
      </c>
      <c r="G167">
        <v>1</v>
      </c>
      <c r="H167">
        <v>2</v>
      </c>
      <c r="I167" t="s">
        <v>140</v>
      </c>
      <c r="J167">
        <v>8.32</v>
      </c>
      <c r="K167">
        <v>21.87</v>
      </c>
      <c r="L167">
        <v>30.09</v>
      </c>
      <c r="M167">
        <v>18.13</v>
      </c>
      <c r="N167">
        <v>4.8600000000000003</v>
      </c>
      <c r="O167">
        <v>83.71</v>
      </c>
      <c r="P167">
        <v>7.23</v>
      </c>
      <c r="Q167">
        <v>2.63</v>
      </c>
      <c r="R167">
        <v>4.5999999999999996</v>
      </c>
      <c r="S167">
        <v>8.41</v>
      </c>
      <c r="T167">
        <v>31.8</v>
      </c>
      <c r="U167">
        <v>11.3</v>
      </c>
      <c r="V167">
        <v>16.82</v>
      </c>
      <c r="W167">
        <v>29.57</v>
      </c>
      <c r="X167">
        <v>8.5399999999999991</v>
      </c>
      <c r="Y167">
        <v>21.02</v>
      </c>
      <c r="Z167">
        <v>8.5399999999999991</v>
      </c>
      <c r="AA167">
        <v>28.12</v>
      </c>
      <c r="AB167">
        <v>2</v>
      </c>
      <c r="AC167">
        <v>1</v>
      </c>
      <c r="AD167">
        <v>3</v>
      </c>
      <c r="AE167">
        <v>3</v>
      </c>
      <c r="AF167">
        <v>3</v>
      </c>
      <c r="AG167">
        <v>1</v>
      </c>
      <c r="AH167">
        <v>2</v>
      </c>
      <c r="AI167">
        <v>2</v>
      </c>
      <c r="AJ167">
        <v>2</v>
      </c>
      <c r="AK167">
        <v>3</v>
      </c>
      <c r="AL167">
        <v>2</v>
      </c>
      <c r="AM167">
        <v>2</v>
      </c>
      <c r="AN167">
        <v>2</v>
      </c>
      <c r="AO167">
        <v>3</v>
      </c>
      <c r="AP167">
        <v>2</v>
      </c>
      <c r="AQ167">
        <v>3</v>
      </c>
      <c r="AR167">
        <v>1</v>
      </c>
      <c r="AS167">
        <v>1</v>
      </c>
      <c r="AT167">
        <v>2</v>
      </c>
      <c r="AU167">
        <v>9</v>
      </c>
      <c r="AV167">
        <v>1</v>
      </c>
      <c r="AW167">
        <v>1</v>
      </c>
      <c r="AX167">
        <v>3</v>
      </c>
      <c r="AY167">
        <v>2</v>
      </c>
      <c r="AZ167">
        <v>0.19624155459159301</v>
      </c>
      <c r="BA167">
        <v>0.16075156951686401</v>
      </c>
      <c r="BB167">
        <v>0.16075174990107999</v>
      </c>
      <c r="BC167">
        <v>0.16075172482252201</v>
      </c>
      <c r="BD167">
        <v>0.16075171158113699</v>
      </c>
      <c r="BE167">
        <v>0.160751689586804</v>
      </c>
      <c r="BF167">
        <v>1</v>
      </c>
    </row>
    <row r="168" spans="1:58">
      <c r="A168">
        <v>167</v>
      </c>
      <c r="B168" t="s">
        <v>159</v>
      </c>
      <c r="C168" t="s">
        <v>298</v>
      </c>
      <c r="D168">
        <v>1999</v>
      </c>
      <c r="E168" t="s">
        <v>59</v>
      </c>
      <c r="F168" t="s">
        <v>64</v>
      </c>
      <c r="G168">
        <v>2</v>
      </c>
      <c r="H168">
        <v>1</v>
      </c>
      <c r="I168" t="s">
        <v>161</v>
      </c>
      <c r="J168">
        <v>21.06</v>
      </c>
      <c r="K168">
        <v>15.5</v>
      </c>
      <c r="L168">
        <v>73.98</v>
      </c>
      <c r="M168">
        <v>29</v>
      </c>
      <c r="N168">
        <v>11.29</v>
      </c>
      <c r="O168">
        <v>67.709999999999994</v>
      </c>
      <c r="P168">
        <v>5.96</v>
      </c>
      <c r="Q168">
        <v>5.0199999999999996</v>
      </c>
      <c r="R168">
        <v>16.46</v>
      </c>
      <c r="S168">
        <v>1.41</v>
      </c>
      <c r="T168">
        <v>2.98</v>
      </c>
      <c r="U168">
        <v>12.23</v>
      </c>
      <c r="V168">
        <v>14.11</v>
      </c>
      <c r="W168">
        <v>19.28</v>
      </c>
      <c r="X168">
        <v>1.25</v>
      </c>
      <c r="Y168">
        <v>47.49</v>
      </c>
      <c r="Z168">
        <v>9.25</v>
      </c>
      <c r="AA168">
        <v>47.34</v>
      </c>
      <c r="AB168">
        <v>1.36</v>
      </c>
      <c r="AC168">
        <v>2</v>
      </c>
      <c r="AD168">
        <v>4</v>
      </c>
      <c r="AE168">
        <v>5</v>
      </c>
      <c r="AF168">
        <v>6</v>
      </c>
      <c r="AG168">
        <v>3</v>
      </c>
      <c r="AH168">
        <v>4</v>
      </c>
      <c r="AI168">
        <v>2</v>
      </c>
      <c r="AJ168">
        <v>3</v>
      </c>
      <c r="AK168">
        <v>4</v>
      </c>
      <c r="AL168">
        <v>2</v>
      </c>
      <c r="AM168">
        <v>3</v>
      </c>
      <c r="AN168">
        <v>3</v>
      </c>
      <c r="AO168">
        <v>5</v>
      </c>
      <c r="AP168">
        <v>5</v>
      </c>
      <c r="AQ168">
        <v>4</v>
      </c>
      <c r="AR168">
        <v>2</v>
      </c>
      <c r="AS168">
        <v>2</v>
      </c>
      <c r="AT168">
        <v>3</v>
      </c>
      <c r="AU168">
        <v>5</v>
      </c>
      <c r="AV168">
        <v>5</v>
      </c>
      <c r="AW168">
        <v>5</v>
      </c>
      <c r="AX168">
        <v>5</v>
      </c>
      <c r="AY168">
        <v>3</v>
      </c>
      <c r="AZ168">
        <v>8.8161776933224106E-2</v>
      </c>
      <c r="BA168">
        <v>0.18236773276571899</v>
      </c>
      <c r="BB168">
        <v>0.18236759977393899</v>
      </c>
      <c r="BC168">
        <v>0.18236761826091899</v>
      </c>
      <c r="BD168">
        <v>0.18236762802482001</v>
      </c>
      <c r="BE168">
        <v>0.182367644241379</v>
      </c>
      <c r="BF168">
        <v>2</v>
      </c>
    </row>
    <row r="169" spans="1:58">
      <c r="A169">
        <v>168</v>
      </c>
      <c r="B169" t="s">
        <v>156</v>
      </c>
      <c r="C169" t="s">
        <v>299</v>
      </c>
      <c r="D169">
        <v>1999</v>
      </c>
      <c r="E169" t="s">
        <v>64</v>
      </c>
      <c r="F169" t="s">
        <v>64</v>
      </c>
      <c r="G169">
        <v>3</v>
      </c>
      <c r="H169">
        <v>3</v>
      </c>
      <c r="I169" t="s">
        <v>158</v>
      </c>
      <c r="J169">
        <v>41.32</v>
      </c>
      <c r="K169">
        <v>3.16</v>
      </c>
      <c r="L169">
        <v>23.91</v>
      </c>
      <c r="M169">
        <v>31.79</v>
      </c>
      <c r="N169">
        <v>25.27</v>
      </c>
      <c r="O169">
        <v>38.32</v>
      </c>
      <c r="P169">
        <v>35.6</v>
      </c>
      <c r="Q169">
        <v>2.4500000000000002</v>
      </c>
      <c r="R169">
        <v>13.59</v>
      </c>
      <c r="S169">
        <v>61.96</v>
      </c>
      <c r="T169">
        <v>14.67</v>
      </c>
      <c r="U169">
        <v>2.4500000000000002</v>
      </c>
      <c r="V169">
        <v>5.43</v>
      </c>
      <c r="W169">
        <v>6.25</v>
      </c>
      <c r="X169">
        <v>10.87</v>
      </c>
      <c r="Y169">
        <v>2.4500000000000002</v>
      </c>
      <c r="Z169">
        <v>5.16</v>
      </c>
      <c r="AA169">
        <v>1.63</v>
      </c>
      <c r="AB169">
        <v>6.41</v>
      </c>
      <c r="AC169">
        <v>3</v>
      </c>
      <c r="AD169">
        <v>6</v>
      </c>
      <c r="AE169">
        <v>6</v>
      </c>
      <c r="AF169">
        <v>7</v>
      </c>
      <c r="AG169">
        <v>2</v>
      </c>
      <c r="AH169">
        <v>5</v>
      </c>
      <c r="AI169">
        <v>3</v>
      </c>
      <c r="AJ169">
        <v>6</v>
      </c>
      <c r="AK169">
        <v>8</v>
      </c>
      <c r="AL169">
        <v>3</v>
      </c>
      <c r="AM169">
        <v>4</v>
      </c>
      <c r="AN169">
        <v>4</v>
      </c>
      <c r="AO169">
        <v>6</v>
      </c>
      <c r="AP169">
        <v>7</v>
      </c>
      <c r="AQ169">
        <v>7</v>
      </c>
      <c r="AR169">
        <v>3</v>
      </c>
      <c r="AS169">
        <v>3</v>
      </c>
      <c r="AT169">
        <v>4</v>
      </c>
      <c r="AU169">
        <v>8</v>
      </c>
      <c r="AV169">
        <v>3</v>
      </c>
      <c r="AW169">
        <v>3</v>
      </c>
      <c r="AX169">
        <v>2</v>
      </c>
      <c r="AY169">
        <v>6</v>
      </c>
      <c r="AZ169">
        <v>0.113526103164732</v>
      </c>
      <c r="BA169">
        <v>0.177294574178776</v>
      </c>
      <c r="BB169">
        <v>0.17729488384602901</v>
      </c>
      <c r="BC169">
        <v>0.17729484058800901</v>
      </c>
      <c r="BD169">
        <v>0.17729481796131499</v>
      </c>
      <c r="BE169">
        <v>0.17729478026113801</v>
      </c>
      <c r="BF169">
        <v>3</v>
      </c>
    </row>
    <row r="170" spans="1:58">
      <c r="A170">
        <v>169</v>
      </c>
      <c r="B170" t="s">
        <v>162</v>
      </c>
      <c r="C170" t="s">
        <v>300</v>
      </c>
      <c r="D170">
        <v>1999</v>
      </c>
      <c r="E170" t="s">
        <v>59</v>
      </c>
      <c r="F170" t="s">
        <v>60</v>
      </c>
      <c r="G170">
        <v>2</v>
      </c>
      <c r="H170">
        <v>3</v>
      </c>
      <c r="I170" t="s">
        <v>164</v>
      </c>
      <c r="J170">
        <v>84.95</v>
      </c>
      <c r="K170">
        <v>1.46</v>
      </c>
      <c r="L170">
        <v>29.56</v>
      </c>
      <c r="M170">
        <v>7.39</v>
      </c>
      <c r="N170">
        <v>33.99</v>
      </c>
      <c r="O170">
        <v>36.950000000000003</v>
      </c>
      <c r="P170">
        <v>28.08</v>
      </c>
      <c r="Q170">
        <v>4.93</v>
      </c>
      <c r="R170">
        <v>17.73</v>
      </c>
      <c r="S170">
        <v>51.72</v>
      </c>
      <c r="T170">
        <v>5.91</v>
      </c>
      <c r="U170">
        <v>5.91</v>
      </c>
      <c r="V170">
        <v>9.36</v>
      </c>
      <c r="W170">
        <v>10.34</v>
      </c>
      <c r="X170">
        <v>18.23</v>
      </c>
      <c r="Y170">
        <v>0.99</v>
      </c>
      <c r="Z170">
        <v>3.94</v>
      </c>
      <c r="AA170">
        <v>4.43</v>
      </c>
      <c r="AB170">
        <v>5.95</v>
      </c>
      <c r="AC170">
        <v>3</v>
      </c>
      <c r="AD170">
        <v>6</v>
      </c>
      <c r="AE170">
        <v>6</v>
      </c>
      <c r="AF170">
        <v>7</v>
      </c>
      <c r="AG170">
        <v>2</v>
      </c>
      <c r="AH170">
        <v>5</v>
      </c>
      <c r="AI170">
        <v>3</v>
      </c>
      <c r="AJ170">
        <v>5</v>
      </c>
      <c r="AK170">
        <v>7</v>
      </c>
      <c r="AL170">
        <v>3</v>
      </c>
      <c r="AM170">
        <v>4</v>
      </c>
      <c r="AN170">
        <v>4</v>
      </c>
      <c r="AO170">
        <v>6</v>
      </c>
      <c r="AP170">
        <v>6</v>
      </c>
      <c r="AQ170">
        <v>6</v>
      </c>
      <c r="AR170">
        <v>3</v>
      </c>
      <c r="AS170">
        <v>3</v>
      </c>
      <c r="AT170">
        <v>4</v>
      </c>
      <c r="AU170">
        <v>6</v>
      </c>
      <c r="AV170">
        <v>2</v>
      </c>
      <c r="AW170">
        <v>2</v>
      </c>
      <c r="AX170">
        <v>1</v>
      </c>
      <c r="AY170">
        <v>6</v>
      </c>
      <c r="AZ170">
        <v>0.111908298892888</v>
      </c>
      <c r="BA170">
        <v>0.17761820191202199</v>
      </c>
      <c r="BB170">
        <v>0.177618410657606</v>
      </c>
      <c r="BC170">
        <v>0.17761838147607301</v>
      </c>
      <c r="BD170">
        <v>0.17761836623445901</v>
      </c>
      <c r="BE170">
        <v>0.17761834082695299</v>
      </c>
      <c r="BF170">
        <v>3</v>
      </c>
    </row>
    <row r="171" spans="1:58">
      <c r="A171">
        <v>170</v>
      </c>
      <c r="B171" t="s">
        <v>123</v>
      </c>
      <c r="C171" t="s">
        <v>301</v>
      </c>
      <c r="D171">
        <v>1999</v>
      </c>
      <c r="E171" t="s">
        <v>64</v>
      </c>
      <c r="F171" t="s">
        <v>60</v>
      </c>
      <c r="G171">
        <v>3</v>
      </c>
      <c r="H171">
        <v>3</v>
      </c>
      <c r="I171" t="s">
        <v>125</v>
      </c>
      <c r="J171">
        <v>92.73</v>
      </c>
      <c r="K171">
        <v>1.3</v>
      </c>
      <c r="L171">
        <v>27.11</v>
      </c>
      <c r="M171">
        <v>15.26</v>
      </c>
      <c r="N171">
        <v>30.26</v>
      </c>
      <c r="O171">
        <v>35</v>
      </c>
      <c r="P171">
        <v>25.79</v>
      </c>
      <c r="Q171">
        <v>3.42</v>
      </c>
      <c r="R171">
        <v>15.26</v>
      </c>
      <c r="S171">
        <v>47.11</v>
      </c>
      <c r="T171">
        <v>10.53</v>
      </c>
      <c r="U171">
        <v>3.95</v>
      </c>
      <c r="V171">
        <v>13.42</v>
      </c>
      <c r="W171">
        <v>11.05</v>
      </c>
      <c r="X171">
        <v>21.32</v>
      </c>
      <c r="Y171">
        <v>1.58</v>
      </c>
      <c r="Z171">
        <v>3.42</v>
      </c>
      <c r="AA171">
        <v>0.79</v>
      </c>
      <c r="AB171">
        <v>10.46</v>
      </c>
      <c r="AC171">
        <v>3</v>
      </c>
      <c r="AD171">
        <v>6</v>
      </c>
      <c r="AE171">
        <v>6</v>
      </c>
      <c r="AF171">
        <v>7</v>
      </c>
      <c r="AG171">
        <v>2</v>
      </c>
      <c r="AH171">
        <v>5</v>
      </c>
      <c r="AI171">
        <v>3</v>
      </c>
      <c r="AJ171">
        <v>5</v>
      </c>
      <c r="AK171">
        <v>7</v>
      </c>
      <c r="AL171">
        <v>3</v>
      </c>
      <c r="AM171">
        <v>4</v>
      </c>
      <c r="AN171">
        <v>4</v>
      </c>
      <c r="AO171">
        <v>6</v>
      </c>
      <c r="AP171">
        <v>6</v>
      </c>
      <c r="AQ171">
        <v>6</v>
      </c>
      <c r="AR171">
        <v>3</v>
      </c>
      <c r="AS171">
        <v>3</v>
      </c>
      <c r="AT171">
        <v>4</v>
      </c>
      <c r="AU171">
        <v>8</v>
      </c>
      <c r="AV171">
        <v>2</v>
      </c>
      <c r="AW171">
        <v>2</v>
      </c>
      <c r="AX171">
        <v>1</v>
      </c>
      <c r="AY171">
        <v>6</v>
      </c>
      <c r="AZ171">
        <v>0.11022004062277101</v>
      </c>
      <c r="BA171">
        <v>0.17795580067094099</v>
      </c>
      <c r="BB171">
        <v>0.17795608923980599</v>
      </c>
      <c r="BC171">
        <v>0.17795604891789299</v>
      </c>
      <c r="BD171">
        <v>0.177956027838513</v>
      </c>
      <c r="BE171">
        <v>0.177955992710077</v>
      </c>
      <c r="BF171">
        <v>3</v>
      </c>
    </row>
    <row r="172" spans="1:58">
      <c r="A172">
        <v>171</v>
      </c>
      <c r="B172" t="s">
        <v>62</v>
      </c>
      <c r="C172" t="s">
        <v>302</v>
      </c>
      <c r="D172">
        <v>1999</v>
      </c>
      <c r="E172" t="s">
        <v>59</v>
      </c>
      <c r="F172" t="s">
        <v>64</v>
      </c>
      <c r="G172">
        <v>2</v>
      </c>
      <c r="H172">
        <v>2</v>
      </c>
      <c r="I172" t="s">
        <v>65</v>
      </c>
      <c r="J172">
        <v>21.85</v>
      </c>
      <c r="K172">
        <v>10.11</v>
      </c>
      <c r="L172">
        <v>49.05</v>
      </c>
      <c r="M172">
        <v>22.92</v>
      </c>
      <c r="N172">
        <v>9.17</v>
      </c>
      <c r="O172">
        <v>50.43</v>
      </c>
      <c r="P172">
        <v>20.93</v>
      </c>
      <c r="Q172">
        <v>4.1500000000000004</v>
      </c>
      <c r="R172">
        <v>18.690000000000001</v>
      </c>
      <c r="S172">
        <v>8.65</v>
      </c>
      <c r="T172">
        <v>24.22</v>
      </c>
      <c r="U172">
        <v>12.11</v>
      </c>
      <c r="V172">
        <v>13.41</v>
      </c>
      <c r="W172">
        <v>24.83</v>
      </c>
      <c r="X172">
        <v>5.0199999999999996</v>
      </c>
      <c r="Y172">
        <v>21.19</v>
      </c>
      <c r="Z172">
        <v>10.029999999999999</v>
      </c>
      <c r="AA172">
        <v>22.75</v>
      </c>
      <c r="AB172">
        <v>2.0699999999999998</v>
      </c>
      <c r="AC172">
        <v>1</v>
      </c>
      <c r="AD172">
        <v>2</v>
      </c>
      <c r="AE172">
        <v>2</v>
      </c>
      <c r="AF172">
        <v>2</v>
      </c>
      <c r="AG172">
        <v>1</v>
      </c>
      <c r="AH172">
        <v>1</v>
      </c>
      <c r="AI172">
        <v>1</v>
      </c>
      <c r="AJ172">
        <v>1</v>
      </c>
      <c r="AK172">
        <v>2</v>
      </c>
      <c r="AL172">
        <v>2</v>
      </c>
      <c r="AM172">
        <v>2</v>
      </c>
      <c r="AN172">
        <v>2</v>
      </c>
      <c r="AO172">
        <v>2</v>
      </c>
      <c r="AP172">
        <v>1</v>
      </c>
      <c r="AQ172">
        <v>2</v>
      </c>
      <c r="AR172">
        <v>1</v>
      </c>
      <c r="AS172">
        <v>1</v>
      </c>
      <c r="AT172">
        <v>1</v>
      </c>
      <c r="AU172">
        <v>1</v>
      </c>
      <c r="AV172">
        <v>4</v>
      </c>
      <c r="AW172">
        <v>4</v>
      </c>
      <c r="AX172">
        <v>4</v>
      </c>
      <c r="AY172">
        <v>2</v>
      </c>
      <c r="AZ172">
        <v>0.27081793388376002</v>
      </c>
      <c r="BA172">
        <v>0.14583650837786399</v>
      </c>
      <c r="BB172">
        <v>0.145836364727773</v>
      </c>
      <c r="BC172">
        <v>0.145836384880732</v>
      </c>
      <c r="BD172">
        <v>0.14583639533280901</v>
      </c>
      <c r="BE172">
        <v>0.145836412797061</v>
      </c>
      <c r="BF172">
        <v>1</v>
      </c>
    </row>
    <row r="173" spans="1:58">
      <c r="A173">
        <v>172</v>
      </c>
      <c r="B173" t="s">
        <v>126</v>
      </c>
      <c r="C173" t="s">
        <v>303</v>
      </c>
      <c r="D173">
        <v>1999</v>
      </c>
      <c r="E173" t="s">
        <v>64</v>
      </c>
      <c r="F173" t="s">
        <v>64</v>
      </c>
      <c r="G173">
        <v>3</v>
      </c>
      <c r="H173">
        <v>2</v>
      </c>
      <c r="I173" t="s">
        <v>128</v>
      </c>
      <c r="J173">
        <v>36.630000000000003</v>
      </c>
      <c r="K173">
        <v>8.01</v>
      </c>
      <c r="L173">
        <v>51.11</v>
      </c>
      <c r="M173">
        <v>27.96</v>
      </c>
      <c r="N173">
        <v>8.52</v>
      </c>
      <c r="O173">
        <v>49.44</v>
      </c>
      <c r="P173">
        <v>14.44</v>
      </c>
      <c r="Q173">
        <v>6.67</v>
      </c>
      <c r="R173">
        <v>19.63</v>
      </c>
      <c r="S173">
        <v>10</v>
      </c>
      <c r="T173">
        <v>23.33</v>
      </c>
      <c r="U173">
        <v>14.81</v>
      </c>
      <c r="V173">
        <v>17.78</v>
      </c>
      <c r="W173">
        <v>18.89</v>
      </c>
      <c r="X173">
        <v>6.85</v>
      </c>
      <c r="Y173">
        <v>23.7</v>
      </c>
      <c r="Z173">
        <v>8.15</v>
      </c>
      <c r="AA173">
        <v>8.52</v>
      </c>
      <c r="AB173">
        <v>2.99</v>
      </c>
      <c r="AC173">
        <v>1</v>
      </c>
      <c r="AD173">
        <v>2</v>
      </c>
      <c r="AE173">
        <v>2</v>
      </c>
      <c r="AF173">
        <v>2</v>
      </c>
      <c r="AG173">
        <v>1</v>
      </c>
      <c r="AH173">
        <v>1</v>
      </c>
      <c r="AI173">
        <v>1</v>
      </c>
      <c r="AJ173">
        <v>1</v>
      </c>
      <c r="AK173">
        <v>2</v>
      </c>
      <c r="AL173">
        <v>2</v>
      </c>
      <c r="AM173">
        <v>2</v>
      </c>
      <c r="AN173">
        <v>2</v>
      </c>
      <c r="AO173">
        <v>2</v>
      </c>
      <c r="AP173">
        <v>1</v>
      </c>
      <c r="AQ173">
        <v>2</v>
      </c>
      <c r="AR173">
        <v>1</v>
      </c>
      <c r="AS173">
        <v>1</v>
      </c>
      <c r="AT173">
        <v>1</v>
      </c>
      <c r="AU173">
        <v>1</v>
      </c>
      <c r="AV173">
        <v>3</v>
      </c>
      <c r="AW173">
        <v>3</v>
      </c>
      <c r="AX173">
        <v>2</v>
      </c>
      <c r="AY173">
        <v>4</v>
      </c>
      <c r="AZ173">
        <v>0.32139291806388798</v>
      </c>
      <c r="BA173">
        <v>0.13572136338388999</v>
      </c>
      <c r="BB173">
        <v>0.13572144331821501</v>
      </c>
      <c r="BC173">
        <v>0.13572143226443201</v>
      </c>
      <c r="BD173">
        <v>0.13572142636637199</v>
      </c>
      <c r="BE173">
        <v>0.135721416603202</v>
      </c>
      <c r="BF173">
        <v>1</v>
      </c>
    </row>
    <row r="174" spans="1:58">
      <c r="A174">
        <v>173</v>
      </c>
      <c r="B174" t="s">
        <v>141</v>
      </c>
      <c r="C174" t="s">
        <v>304</v>
      </c>
      <c r="D174">
        <v>1999</v>
      </c>
      <c r="E174" t="s">
        <v>64</v>
      </c>
      <c r="F174" t="s">
        <v>64</v>
      </c>
      <c r="G174">
        <v>1</v>
      </c>
      <c r="H174">
        <v>3</v>
      </c>
      <c r="I174" t="s">
        <v>143</v>
      </c>
      <c r="J174">
        <v>13.68</v>
      </c>
      <c r="K174">
        <v>18.66</v>
      </c>
      <c r="L174">
        <v>19.61</v>
      </c>
      <c r="M174">
        <v>29.95</v>
      </c>
      <c r="N174">
        <v>14.01</v>
      </c>
      <c r="O174">
        <v>66.37</v>
      </c>
      <c r="P174">
        <v>23.29</v>
      </c>
      <c r="Q174">
        <v>1.23</v>
      </c>
      <c r="R174">
        <v>7.18</v>
      </c>
      <c r="S174">
        <v>36.78</v>
      </c>
      <c r="T174">
        <v>44.13</v>
      </c>
      <c r="U174">
        <v>1.4</v>
      </c>
      <c r="V174">
        <v>5.6</v>
      </c>
      <c r="W174">
        <v>15.94</v>
      </c>
      <c r="X174">
        <v>22.07</v>
      </c>
      <c r="Y174">
        <v>3.15</v>
      </c>
      <c r="Z174">
        <v>13.31</v>
      </c>
      <c r="AA174">
        <v>8.06</v>
      </c>
      <c r="AB174">
        <v>3.08</v>
      </c>
      <c r="AC174">
        <v>1</v>
      </c>
      <c r="AD174">
        <v>9</v>
      </c>
      <c r="AE174">
        <v>4</v>
      </c>
      <c r="AF174">
        <v>5</v>
      </c>
      <c r="AG174">
        <v>2</v>
      </c>
      <c r="AH174">
        <v>3</v>
      </c>
      <c r="AI174">
        <v>3</v>
      </c>
      <c r="AJ174">
        <v>4</v>
      </c>
      <c r="AK174">
        <v>5</v>
      </c>
      <c r="AL174">
        <v>2</v>
      </c>
      <c r="AM174">
        <v>2</v>
      </c>
      <c r="AN174">
        <v>2</v>
      </c>
      <c r="AO174">
        <v>4</v>
      </c>
      <c r="AP174">
        <v>4</v>
      </c>
      <c r="AQ174">
        <v>5</v>
      </c>
      <c r="AR174">
        <v>2</v>
      </c>
      <c r="AS174">
        <v>2</v>
      </c>
      <c r="AT174">
        <v>2</v>
      </c>
      <c r="AU174">
        <v>9</v>
      </c>
      <c r="AV174">
        <v>1</v>
      </c>
      <c r="AW174">
        <v>1</v>
      </c>
      <c r="AX174">
        <v>3</v>
      </c>
      <c r="AY174">
        <v>5</v>
      </c>
      <c r="AZ174">
        <v>0.16829347460414801</v>
      </c>
      <c r="BA174">
        <v>0.16634114262166599</v>
      </c>
      <c r="BB174">
        <v>0.16634138774851701</v>
      </c>
      <c r="BC174">
        <v>0.16634135360723501</v>
      </c>
      <c r="BD174">
        <v>0.16634133564477999</v>
      </c>
      <c r="BE174">
        <v>0.166341305773654</v>
      </c>
      <c r="BF174">
        <v>1</v>
      </c>
    </row>
    <row r="175" spans="1:58">
      <c r="A175">
        <v>174</v>
      </c>
      <c r="B175" t="s">
        <v>78</v>
      </c>
      <c r="C175" t="s">
        <v>305</v>
      </c>
      <c r="D175">
        <v>1999</v>
      </c>
      <c r="E175" t="s">
        <v>59</v>
      </c>
      <c r="F175" t="s">
        <v>60</v>
      </c>
      <c r="G175">
        <v>1</v>
      </c>
      <c r="H175">
        <v>3</v>
      </c>
      <c r="I175" t="s">
        <v>80</v>
      </c>
      <c r="J175">
        <v>14.81</v>
      </c>
      <c r="K175">
        <v>17.28</v>
      </c>
      <c r="L175">
        <v>37.31</v>
      </c>
      <c r="M175">
        <v>23.88</v>
      </c>
      <c r="N175">
        <v>11.94</v>
      </c>
      <c r="O175">
        <v>58.21</v>
      </c>
      <c r="P175">
        <v>14.93</v>
      </c>
      <c r="Q175">
        <v>1.49</v>
      </c>
      <c r="R175">
        <v>16.420000000000002</v>
      </c>
      <c r="S175">
        <v>32.840000000000003</v>
      </c>
      <c r="T175">
        <v>19.399999999999999</v>
      </c>
      <c r="U175">
        <v>8.9600000000000009</v>
      </c>
      <c r="V175">
        <v>2.99</v>
      </c>
      <c r="W175">
        <v>26.87</v>
      </c>
      <c r="X175">
        <v>22.39</v>
      </c>
      <c r="Y175">
        <v>4.4800000000000004</v>
      </c>
      <c r="Z175">
        <v>7.46</v>
      </c>
      <c r="AA175">
        <v>11.94</v>
      </c>
      <c r="AB175">
        <v>2.78</v>
      </c>
      <c r="AC175">
        <v>5</v>
      </c>
      <c r="AD175">
        <v>10</v>
      </c>
      <c r="AE175">
        <v>4</v>
      </c>
      <c r="AF175">
        <v>5</v>
      </c>
      <c r="AG175">
        <v>2</v>
      </c>
      <c r="AH175">
        <v>3</v>
      </c>
      <c r="AI175">
        <v>3</v>
      </c>
      <c r="AJ175">
        <v>4</v>
      </c>
      <c r="AK175">
        <v>5</v>
      </c>
      <c r="AL175">
        <v>2</v>
      </c>
      <c r="AM175">
        <v>2</v>
      </c>
      <c r="AN175">
        <v>2</v>
      </c>
      <c r="AO175">
        <v>4</v>
      </c>
      <c r="AP175">
        <v>4</v>
      </c>
      <c r="AQ175">
        <v>5</v>
      </c>
      <c r="AR175">
        <v>1</v>
      </c>
      <c r="AS175">
        <v>1</v>
      </c>
      <c r="AT175">
        <v>2</v>
      </c>
      <c r="AU175">
        <v>9</v>
      </c>
      <c r="AV175">
        <v>1</v>
      </c>
      <c r="AW175">
        <v>1</v>
      </c>
      <c r="AX175">
        <v>3</v>
      </c>
      <c r="AY175">
        <v>5</v>
      </c>
      <c r="AZ175">
        <v>0.20077629013814399</v>
      </c>
      <c r="BA175">
        <v>0.15984453892787001</v>
      </c>
      <c r="BB175">
        <v>0.15984484528543899</v>
      </c>
      <c r="BC175">
        <v>0.15984480263484099</v>
      </c>
      <c r="BD175">
        <v>0.159844780175873</v>
      </c>
      <c r="BE175">
        <v>0.15984474283783301</v>
      </c>
      <c r="BF175">
        <v>1</v>
      </c>
    </row>
    <row r="176" spans="1:58">
      <c r="A176">
        <v>175</v>
      </c>
      <c r="B176" t="s">
        <v>129</v>
      </c>
      <c r="C176" t="s">
        <v>306</v>
      </c>
      <c r="D176">
        <v>1999</v>
      </c>
      <c r="E176" t="s">
        <v>64</v>
      </c>
      <c r="F176" t="s">
        <v>60</v>
      </c>
      <c r="G176">
        <v>3</v>
      </c>
      <c r="H176">
        <v>1</v>
      </c>
      <c r="I176" t="s">
        <v>131</v>
      </c>
      <c r="J176">
        <v>88.47</v>
      </c>
      <c r="K176">
        <v>5.71</v>
      </c>
      <c r="L176">
        <v>45.9</v>
      </c>
      <c r="M176">
        <v>15.51</v>
      </c>
      <c r="N176">
        <v>4.79</v>
      </c>
      <c r="O176">
        <v>44.64</v>
      </c>
      <c r="P176">
        <v>14</v>
      </c>
      <c r="Q176">
        <v>11.73</v>
      </c>
      <c r="R176">
        <v>21.19</v>
      </c>
      <c r="S176">
        <v>0.88</v>
      </c>
      <c r="T176">
        <v>6.56</v>
      </c>
      <c r="U176">
        <v>38.340000000000003</v>
      </c>
      <c r="V176">
        <v>17.78</v>
      </c>
      <c r="W176">
        <v>23.2</v>
      </c>
      <c r="X176">
        <v>2.77</v>
      </c>
      <c r="Y176">
        <v>12.74</v>
      </c>
      <c r="Z176">
        <v>5.04</v>
      </c>
      <c r="AA176">
        <v>10.09</v>
      </c>
      <c r="AB176">
        <v>3.07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3</v>
      </c>
      <c r="AY176">
        <v>4</v>
      </c>
      <c r="AZ176">
        <v>0.44529539002264501</v>
      </c>
      <c r="BA176">
        <v>0.110940924292126</v>
      </c>
      <c r="BB176">
        <v>0.110940920777491</v>
      </c>
      <c r="BC176">
        <v>0.11094092136328899</v>
      </c>
      <c r="BD176">
        <v>0.110940921571618</v>
      </c>
      <c r="BE176">
        <v>0.11094092197283199</v>
      </c>
      <c r="BF176">
        <v>1</v>
      </c>
    </row>
    <row r="177" spans="1:58">
      <c r="A177">
        <v>176</v>
      </c>
      <c r="B177" t="s">
        <v>75</v>
      </c>
      <c r="C177" t="s">
        <v>307</v>
      </c>
      <c r="D177">
        <v>1999</v>
      </c>
      <c r="E177" t="s">
        <v>59</v>
      </c>
      <c r="F177" t="s">
        <v>60</v>
      </c>
      <c r="G177">
        <v>2</v>
      </c>
      <c r="H177">
        <v>2</v>
      </c>
      <c r="I177" t="s">
        <v>77</v>
      </c>
      <c r="J177">
        <v>80.58</v>
      </c>
      <c r="K177">
        <v>3.03</v>
      </c>
      <c r="L177">
        <v>39.270000000000003</v>
      </c>
      <c r="M177">
        <v>4.03</v>
      </c>
      <c r="N177">
        <v>9.8800000000000008</v>
      </c>
      <c r="O177">
        <v>43.69</v>
      </c>
      <c r="P177">
        <v>23.34</v>
      </c>
      <c r="Q177">
        <v>7.8</v>
      </c>
      <c r="R177">
        <v>18.989999999999998</v>
      </c>
      <c r="S177">
        <v>3.64</v>
      </c>
      <c r="T177">
        <v>11.25</v>
      </c>
      <c r="U177">
        <v>42.52</v>
      </c>
      <c r="V177">
        <v>17.690000000000001</v>
      </c>
      <c r="W177">
        <v>20.29</v>
      </c>
      <c r="X177">
        <v>4.88</v>
      </c>
      <c r="Y177">
        <v>7.74</v>
      </c>
      <c r="Z177">
        <v>5.2</v>
      </c>
      <c r="AA177">
        <v>9.3000000000000007</v>
      </c>
      <c r="AB177">
        <v>3.07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3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3</v>
      </c>
      <c r="AY177">
        <v>4</v>
      </c>
      <c r="AZ177">
        <v>0.41901028636114701</v>
      </c>
      <c r="BA177">
        <v>0.116197975610771</v>
      </c>
      <c r="BB177">
        <v>0.116197925939826</v>
      </c>
      <c r="BC177">
        <v>0.116197932965191</v>
      </c>
      <c r="BD177">
        <v>0.116197936550185</v>
      </c>
      <c r="BE177">
        <v>0.11619794257288101</v>
      </c>
      <c r="BF177">
        <v>1</v>
      </c>
    </row>
    <row r="178" spans="1:58">
      <c r="A178">
        <v>177</v>
      </c>
      <c r="B178" t="s">
        <v>150</v>
      </c>
      <c r="C178" t="s">
        <v>308</v>
      </c>
      <c r="D178">
        <v>1999</v>
      </c>
      <c r="E178" t="s">
        <v>64</v>
      </c>
      <c r="F178" t="s">
        <v>60</v>
      </c>
      <c r="G178">
        <v>1</v>
      </c>
      <c r="H178">
        <v>3</v>
      </c>
      <c r="I178" t="s">
        <v>152</v>
      </c>
      <c r="J178">
        <v>26.4</v>
      </c>
      <c r="K178">
        <v>13.2</v>
      </c>
      <c r="L178">
        <v>19.850000000000001</v>
      </c>
      <c r="M178">
        <v>26.55</v>
      </c>
      <c r="N178">
        <v>10.57</v>
      </c>
      <c r="O178">
        <v>70.62</v>
      </c>
      <c r="P178">
        <v>15.98</v>
      </c>
      <c r="Q178">
        <v>3.35</v>
      </c>
      <c r="R178">
        <v>6.44</v>
      </c>
      <c r="S178">
        <v>32.99</v>
      </c>
      <c r="T178">
        <v>37.369999999999997</v>
      </c>
      <c r="U178">
        <v>6.7</v>
      </c>
      <c r="V178">
        <v>8.76</v>
      </c>
      <c r="W178">
        <v>19.59</v>
      </c>
      <c r="X178">
        <v>31.19</v>
      </c>
      <c r="Y178">
        <v>2.3199999999999998</v>
      </c>
      <c r="Z178">
        <v>8.76</v>
      </c>
      <c r="AA178">
        <v>5.67</v>
      </c>
      <c r="AB178">
        <v>3.25</v>
      </c>
      <c r="AC178">
        <v>1</v>
      </c>
      <c r="AD178">
        <v>9</v>
      </c>
      <c r="AE178">
        <v>4</v>
      </c>
      <c r="AF178">
        <v>5</v>
      </c>
      <c r="AG178">
        <v>2</v>
      </c>
      <c r="AH178">
        <v>3</v>
      </c>
      <c r="AI178">
        <v>3</v>
      </c>
      <c r="AJ178">
        <v>4</v>
      </c>
      <c r="AK178">
        <v>5</v>
      </c>
      <c r="AL178">
        <v>2</v>
      </c>
      <c r="AM178">
        <v>2</v>
      </c>
      <c r="AN178">
        <v>2</v>
      </c>
      <c r="AO178">
        <v>4</v>
      </c>
      <c r="AP178">
        <v>4</v>
      </c>
      <c r="AQ178">
        <v>5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3</v>
      </c>
      <c r="AY178">
        <v>5</v>
      </c>
      <c r="AZ178">
        <v>0.25344323814630898</v>
      </c>
      <c r="BA178">
        <v>0.14931118044705199</v>
      </c>
      <c r="BB178">
        <v>0.149311439833825</v>
      </c>
      <c r="BC178">
        <v>0.149311403751931</v>
      </c>
      <c r="BD178">
        <v>0.14931138472126801</v>
      </c>
      <c r="BE178">
        <v>0.14931135309961499</v>
      </c>
      <c r="BF178">
        <v>1</v>
      </c>
    </row>
    <row r="179" spans="1:58">
      <c r="A179">
        <v>178</v>
      </c>
      <c r="B179" t="s">
        <v>72</v>
      </c>
      <c r="C179" t="s">
        <v>309</v>
      </c>
      <c r="D179">
        <v>1999</v>
      </c>
      <c r="E179" t="s">
        <v>59</v>
      </c>
      <c r="F179" t="s">
        <v>60</v>
      </c>
      <c r="G179">
        <v>3</v>
      </c>
      <c r="H179">
        <v>1</v>
      </c>
      <c r="I179" t="s">
        <v>74</v>
      </c>
      <c r="J179">
        <v>90</v>
      </c>
      <c r="K179">
        <v>6.12</v>
      </c>
      <c r="L179">
        <v>54.4</v>
      </c>
      <c r="M179">
        <v>13.13</v>
      </c>
      <c r="N179">
        <v>3.62</v>
      </c>
      <c r="O179">
        <v>38.99</v>
      </c>
      <c r="P179">
        <v>16.75</v>
      </c>
      <c r="Q179">
        <v>17.68</v>
      </c>
      <c r="R179">
        <v>21.41</v>
      </c>
      <c r="S179">
        <v>1.1399999999999999</v>
      </c>
      <c r="T179">
        <v>3.72</v>
      </c>
      <c r="U179">
        <v>44.47</v>
      </c>
      <c r="V179">
        <v>14.79</v>
      </c>
      <c r="W179">
        <v>16.239999999999998</v>
      </c>
      <c r="X179">
        <v>1.1399999999999999</v>
      </c>
      <c r="Y179">
        <v>10.130000000000001</v>
      </c>
      <c r="Z179">
        <v>5.79</v>
      </c>
      <c r="AA179">
        <v>11.89</v>
      </c>
      <c r="AB179">
        <v>2.14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3</v>
      </c>
      <c r="AY179">
        <v>4</v>
      </c>
      <c r="AZ179">
        <v>0.45450158615102898</v>
      </c>
      <c r="BA179">
        <v>0.109099701694126</v>
      </c>
      <c r="BB179">
        <v>0.10909967308690501</v>
      </c>
      <c r="BC179">
        <v>0.10909967717469</v>
      </c>
      <c r="BD179">
        <v>0.109099679218134</v>
      </c>
      <c r="BE179">
        <v>0.10909968267511699</v>
      </c>
      <c r="BF179">
        <v>1</v>
      </c>
    </row>
    <row r="180" spans="1:58">
      <c r="A180">
        <v>179</v>
      </c>
      <c r="B180" t="s">
        <v>93</v>
      </c>
      <c r="C180" t="s">
        <v>310</v>
      </c>
      <c r="D180">
        <v>1999</v>
      </c>
      <c r="E180" t="s">
        <v>59</v>
      </c>
      <c r="F180" t="s">
        <v>64</v>
      </c>
      <c r="G180">
        <v>1</v>
      </c>
      <c r="H180">
        <v>3</v>
      </c>
      <c r="I180" t="s">
        <v>95</v>
      </c>
      <c r="J180">
        <v>4.97</v>
      </c>
      <c r="K180">
        <v>17.68</v>
      </c>
      <c r="L180">
        <v>26.85</v>
      </c>
      <c r="M180">
        <v>36.909999999999997</v>
      </c>
      <c r="N180">
        <v>13.42</v>
      </c>
      <c r="O180">
        <v>46.31</v>
      </c>
      <c r="P180">
        <v>36.24</v>
      </c>
      <c r="Q180">
        <v>4.7</v>
      </c>
      <c r="R180">
        <v>10.74</v>
      </c>
      <c r="S180">
        <v>58.39</v>
      </c>
      <c r="T180">
        <v>22.15</v>
      </c>
      <c r="U180">
        <v>2.68</v>
      </c>
      <c r="V180">
        <v>4.03</v>
      </c>
      <c r="W180">
        <v>20.13</v>
      </c>
      <c r="X180">
        <v>8.0500000000000007</v>
      </c>
      <c r="Y180">
        <v>4.03</v>
      </c>
      <c r="Z180">
        <v>12.08</v>
      </c>
      <c r="AA180">
        <v>9.4</v>
      </c>
      <c r="AB180">
        <v>2.75</v>
      </c>
      <c r="AC180">
        <v>4</v>
      </c>
      <c r="AD180">
        <v>7</v>
      </c>
      <c r="AE180">
        <v>7</v>
      </c>
      <c r="AF180">
        <v>8</v>
      </c>
      <c r="AG180">
        <v>2</v>
      </c>
      <c r="AH180">
        <v>6</v>
      </c>
      <c r="AI180">
        <v>3</v>
      </c>
      <c r="AJ180">
        <v>6</v>
      </c>
      <c r="AK180">
        <v>8</v>
      </c>
      <c r="AL180">
        <v>2</v>
      </c>
      <c r="AM180">
        <v>2</v>
      </c>
      <c r="AN180">
        <v>2</v>
      </c>
      <c r="AO180">
        <v>7</v>
      </c>
      <c r="AP180">
        <v>4</v>
      </c>
      <c r="AQ180">
        <v>7</v>
      </c>
      <c r="AR180">
        <v>2</v>
      </c>
      <c r="AS180">
        <v>2</v>
      </c>
      <c r="AT180">
        <v>2</v>
      </c>
      <c r="AU180">
        <v>9</v>
      </c>
      <c r="AV180">
        <v>1</v>
      </c>
      <c r="AW180">
        <v>1</v>
      </c>
      <c r="AX180">
        <v>3</v>
      </c>
      <c r="AY180">
        <v>5</v>
      </c>
      <c r="AZ180">
        <v>0.17093552121424299</v>
      </c>
      <c r="BA180">
        <v>0.16581269646735899</v>
      </c>
      <c r="BB180">
        <v>0.16581299717167899</v>
      </c>
      <c r="BC180">
        <v>0.165812955284842</v>
      </c>
      <c r="BD180">
        <v>0.16581293325218599</v>
      </c>
      <c r="BE180">
        <v>0.16581289660969101</v>
      </c>
      <c r="BF180">
        <v>1</v>
      </c>
    </row>
    <row r="181" spans="1:58">
      <c r="A181">
        <v>180</v>
      </c>
      <c r="B181" t="s">
        <v>144</v>
      </c>
      <c r="C181" t="s">
        <v>311</v>
      </c>
      <c r="D181">
        <v>1999</v>
      </c>
      <c r="E181" t="s">
        <v>59</v>
      </c>
      <c r="F181" t="s">
        <v>60</v>
      </c>
      <c r="G181">
        <v>1</v>
      </c>
      <c r="H181">
        <v>1</v>
      </c>
      <c r="I181" t="s">
        <v>146</v>
      </c>
      <c r="J181">
        <v>35.520000000000003</v>
      </c>
      <c r="K181">
        <v>11.59</v>
      </c>
      <c r="L181">
        <v>39.89</v>
      </c>
      <c r="M181">
        <v>4.84</v>
      </c>
      <c r="N181">
        <v>2.85</v>
      </c>
      <c r="O181">
        <v>72.36</v>
      </c>
      <c r="P181">
        <v>6.55</v>
      </c>
      <c r="Q181">
        <v>12.25</v>
      </c>
      <c r="R181">
        <v>7.41</v>
      </c>
      <c r="S181">
        <v>0.28000000000000003</v>
      </c>
      <c r="T181">
        <v>1.71</v>
      </c>
      <c r="U181">
        <v>62.11</v>
      </c>
      <c r="V181">
        <v>19.37</v>
      </c>
      <c r="W181">
        <v>10.26</v>
      </c>
      <c r="X181">
        <v>0.28000000000000003</v>
      </c>
      <c r="Y181">
        <v>9.1199999999999992</v>
      </c>
      <c r="Z181">
        <v>7.41</v>
      </c>
      <c r="AA181">
        <v>52.14</v>
      </c>
      <c r="AB181">
        <v>1.67</v>
      </c>
      <c r="AC181">
        <v>1</v>
      </c>
      <c r="AD181">
        <v>1</v>
      </c>
      <c r="AE181">
        <v>8</v>
      </c>
      <c r="AF181">
        <v>9</v>
      </c>
      <c r="AG181">
        <v>1</v>
      </c>
      <c r="AH181">
        <v>1</v>
      </c>
      <c r="AI181">
        <v>1</v>
      </c>
      <c r="AJ181">
        <v>1</v>
      </c>
      <c r="AK181">
        <v>9</v>
      </c>
      <c r="AL181">
        <v>1</v>
      </c>
      <c r="AM181">
        <v>1</v>
      </c>
      <c r="AN181">
        <v>5</v>
      </c>
      <c r="AO181">
        <v>8</v>
      </c>
      <c r="AP181">
        <v>2</v>
      </c>
      <c r="AQ181">
        <v>8</v>
      </c>
      <c r="AR181">
        <v>1</v>
      </c>
      <c r="AS181">
        <v>1</v>
      </c>
      <c r="AT181">
        <v>3</v>
      </c>
      <c r="AU181">
        <v>5</v>
      </c>
      <c r="AV181">
        <v>5</v>
      </c>
      <c r="AW181">
        <v>5</v>
      </c>
      <c r="AX181">
        <v>5</v>
      </c>
      <c r="AY181">
        <v>2</v>
      </c>
      <c r="AZ181">
        <v>0.14464368933896499</v>
      </c>
      <c r="BA181">
        <v>0.171071405097489</v>
      </c>
      <c r="BB181">
        <v>0.17107118935183899</v>
      </c>
      <c r="BC181">
        <v>0.17107121945949499</v>
      </c>
      <c r="BD181">
        <v>0.17107123523897599</v>
      </c>
      <c r="BE181">
        <v>0.17107126151323601</v>
      </c>
      <c r="BF181">
        <v>2</v>
      </c>
    </row>
    <row r="182" spans="1:58">
      <c r="A182">
        <v>181</v>
      </c>
      <c r="B182" t="s">
        <v>114</v>
      </c>
      <c r="C182" t="s">
        <v>312</v>
      </c>
      <c r="D182">
        <v>2000</v>
      </c>
      <c r="E182" t="s">
        <v>59</v>
      </c>
      <c r="F182" t="s">
        <v>64</v>
      </c>
      <c r="G182">
        <v>3</v>
      </c>
      <c r="H182">
        <v>2</v>
      </c>
      <c r="I182" t="s">
        <v>116</v>
      </c>
      <c r="J182">
        <v>35.99</v>
      </c>
      <c r="K182">
        <v>6.05</v>
      </c>
      <c r="L182">
        <v>52.88</v>
      </c>
      <c r="M182">
        <v>27.12</v>
      </c>
      <c r="N182">
        <v>9.49</v>
      </c>
      <c r="O182">
        <v>42.03</v>
      </c>
      <c r="P182">
        <v>24.75</v>
      </c>
      <c r="Q182">
        <v>4.07</v>
      </c>
      <c r="R182">
        <v>21.36</v>
      </c>
      <c r="S182">
        <v>11.86</v>
      </c>
      <c r="T182">
        <v>18.309999999999999</v>
      </c>
      <c r="U182">
        <v>11.53</v>
      </c>
      <c r="V182">
        <v>12.2</v>
      </c>
      <c r="W182">
        <v>16.95</v>
      </c>
      <c r="X182">
        <v>3.39</v>
      </c>
      <c r="Y182">
        <v>20</v>
      </c>
      <c r="Z182">
        <v>5.42</v>
      </c>
      <c r="AA182">
        <v>17.29</v>
      </c>
      <c r="AB182">
        <v>2.19</v>
      </c>
      <c r="AC182">
        <v>1</v>
      </c>
      <c r="AD182">
        <v>2</v>
      </c>
      <c r="AE182">
        <v>2</v>
      </c>
      <c r="AF182">
        <v>2</v>
      </c>
      <c r="AG182">
        <v>1</v>
      </c>
      <c r="AH182">
        <v>1</v>
      </c>
      <c r="AI182">
        <v>1</v>
      </c>
      <c r="AJ182">
        <v>1</v>
      </c>
      <c r="AK182">
        <v>2</v>
      </c>
      <c r="AL182">
        <v>2</v>
      </c>
      <c r="AM182">
        <v>2</v>
      </c>
      <c r="AN182">
        <v>2</v>
      </c>
      <c r="AO182">
        <v>2</v>
      </c>
      <c r="AP182">
        <v>1</v>
      </c>
      <c r="AQ182">
        <v>2</v>
      </c>
      <c r="AR182">
        <v>1</v>
      </c>
      <c r="AS182">
        <v>1</v>
      </c>
      <c r="AT182">
        <v>1</v>
      </c>
      <c r="AU182">
        <v>3</v>
      </c>
      <c r="AV182">
        <v>3</v>
      </c>
      <c r="AW182">
        <v>3</v>
      </c>
      <c r="AX182">
        <v>2</v>
      </c>
      <c r="AY182">
        <v>4</v>
      </c>
      <c r="AZ182">
        <v>0.225918702078831</v>
      </c>
      <c r="BA182">
        <v>0.154816275943195</v>
      </c>
      <c r="BB182">
        <v>0.154816251228475</v>
      </c>
      <c r="BC182">
        <v>0.15481625473171701</v>
      </c>
      <c r="BD182">
        <v>0.15481625651160599</v>
      </c>
      <c r="BE182">
        <v>0.154816259506176</v>
      </c>
      <c r="BF182">
        <v>1</v>
      </c>
    </row>
    <row r="183" spans="1:58">
      <c r="A183">
        <v>182</v>
      </c>
      <c r="B183" t="s">
        <v>144</v>
      </c>
      <c r="C183" t="s">
        <v>313</v>
      </c>
      <c r="D183">
        <v>2000</v>
      </c>
      <c r="E183" t="s">
        <v>59</v>
      </c>
      <c r="F183" t="s">
        <v>60</v>
      </c>
      <c r="G183">
        <v>1</v>
      </c>
      <c r="H183">
        <v>1</v>
      </c>
      <c r="I183" t="s">
        <v>146</v>
      </c>
      <c r="J183">
        <v>31.56</v>
      </c>
      <c r="K183">
        <v>17.559999999999999</v>
      </c>
      <c r="L183">
        <v>45.28</v>
      </c>
      <c r="M183">
        <v>6.47</v>
      </c>
      <c r="N183">
        <v>2.4300000000000002</v>
      </c>
      <c r="O183">
        <v>64.959999999999994</v>
      </c>
      <c r="P183">
        <v>8.36</v>
      </c>
      <c r="Q183">
        <v>17.25</v>
      </c>
      <c r="R183">
        <v>8.6300000000000008</v>
      </c>
      <c r="S183">
        <v>0</v>
      </c>
      <c r="T183">
        <v>1.89</v>
      </c>
      <c r="U183">
        <v>55.53</v>
      </c>
      <c r="V183">
        <v>12.94</v>
      </c>
      <c r="W183">
        <v>15.09</v>
      </c>
      <c r="X183">
        <v>0.27</v>
      </c>
      <c r="Y183">
        <v>8.89</v>
      </c>
      <c r="Z183">
        <v>12.94</v>
      </c>
      <c r="AA183">
        <v>56.87</v>
      </c>
      <c r="AB183">
        <v>1.48</v>
      </c>
      <c r="AC183">
        <v>1</v>
      </c>
      <c r="AD183">
        <v>1</v>
      </c>
      <c r="AE183">
        <v>8</v>
      </c>
      <c r="AF183">
        <v>9</v>
      </c>
      <c r="AG183">
        <v>1</v>
      </c>
      <c r="AH183">
        <v>1</v>
      </c>
      <c r="AI183">
        <v>1</v>
      </c>
      <c r="AJ183">
        <v>1</v>
      </c>
      <c r="AK183">
        <v>9</v>
      </c>
      <c r="AL183">
        <v>1</v>
      </c>
      <c r="AM183">
        <v>1</v>
      </c>
      <c r="AN183">
        <v>5</v>
      </c>
      <c r="AO183">
        <v>8</v>
      </c>
      <c r="AP183">
        <v>2</v>
      </c>
      <c r="AQ183">
        <v>8</v>
      </c>
      <c r="AR183">
        <v>2</v>
      </c>
      <c r="AS183">
        <v>2</v>
      </c>
      <c r="AT183">
        <v>2</v>
      </c>
      <c r="AU183">
        <v>2</v>
      </c>
      <c r="AV183">
        <v>1</v>
      </c>
      <c r="AW183">
        <v>1</v>
      </c>
      <c r="AX183">
        <v>3</v>
      </c>
      <c r="AY183">
        <v>3</v>
      </c>
      <c r="AZ183">
        <v>0.14106129616131399</v>
      </c>
      <c r="BA183">
        <v>0.17178783743069301</v>
      </c>
      <c r="BB183">
        <v>0.17178769155363499</v>
      </c>
      <c r="BC183">
        <v>0.17178771192114101</v>
      </c>
      <c r="BD183">
        <v>0.17178772258532901</v>
      </c>
      <c r="BE183">
        <v>0.17178774034788899</v>
      </c>
      <c r="BF183">
        <v>2</v>
      </c>
    </row>
    <row r="184" spans="1:58">
      <c r="A184">
        <v>183</v>
      </c>
      <c r="B184" t="s">
        <v>150</v>
      </c>
      <c r="C184" t="s">
        <v>314</v>
      </c>
      <c r="D184">
        <v>2000</v>
      </c>
      <c r="E184" t="s">
        <v>64</v>
      </c>
      <c r="F184" t="s">
        <v>60</v>
      </c>
      <c r="G184">
        <v>1</v>
      </c>
      <c r="H184">
        <v>3</v>
      </c>
      <c r="I184" t="s">
        <v>152</v>
      </c>
      <c r="J184">
        <v>26.4</v>
      </c>
      <c r="K184">
        <v>19.96</v>
      </c>
      <c r="L184">
        <v>21.56</v>
      </c>
      <c r="M184">
        <v>23.9</v>
      </c>
      <c r="N184">
        <v>12.99</v>
      </c>
      <c r="O184">
        <v>71.17</v>
      </c>
      <c r="P184">
        <v>14.03</v>
      </c>
      <c r="Q184">
        <v>3.12</v>
      </c>
      <c r="R184">
        <v>8.31</v>
      </c>
      <c r="S184">
        <v>33.770000000000003</v>
      </c>
      <c r="T184">
        <v>31.95</v>
      </c>
      <c r="U184">
        <v>9.8699999999999992</v>
      </c>
      <c r="V184">
        <v>10.130000000000001</v>
      </c>
      <c r="W184">
        <v>18.18</v>
      </c>
      <c r="X184">
        <v>30.13</v>
      </c>
      <c r="Y184">
        <v>1.04</v>
      </c>
      <c r="Z184">
        <v>12.21</v>
      </c>
      <c r="AA184">
        <v>7.27</v>
      </c>
      <c r="AB184">
        <v>3.28</v>
      </c>
      <c r="AC184">
        <v>1</v>
      </c>
      <c r="AD184">
        <v>9</v>
      </c>
      <c r="AE184">
        <v>4</v>
      </c>
      <c r="AF184">
        <v>5</v>
      </c>
      <c r="AG184">
        <v>2</v>
      </c>
      <c r="AH184">
        <v>3</v>
      </c>
      <c r="AI184">
        <v>3</v>
      </c>
      <c r="AJ184">
        <v>4</v>
      </c>
      <c r="AK184">
        <v>5</v>
      </c>
      <c r="AL184">
        <v>2</v>
      </c>
      <c r="AM184">
        <v>2</v>
      </c>
      <c r="AN184">
        <v>2</v>
      </c>
      <c r="AO184">
        <v>4</v>
      </c>
      <c r="AP184">
        <v>4</v>
      </c>
      <c r="AQ184">
        <v>5</v>
      </c>
      <c r="AR184">
        <v>2</v>
      </c>
      <c r="AS184">
        <v>2</v>
      </c>
      <c r="AT184">
        <v>2</v>
      </c>
      <c r="AU184">
        <v>9</v>
      </c>
      <c r="AV184">
        <v>1</v>
      </c>
      <c r="AW184">
        <v>1</v>
      </c>
      <c r="AX184">
        <v>3</v>
      </c>
      <c r="AY184">
        <v>5</v>
      </c>
      <c r="AZ184">
        <v>0.17479163210615001</v>
      </c>
      <c r="BA184">
        <v>0.165041527609783</v>
      </c>
      <c r="BB184">
        <v>0.16504174785460601</v>
      </c>
      <c r="BC184">
        <v>0.16504171718482899</v>
      </c>
      <c r="BD184">
        <v>0.165041701042656</v>
      </c>
      <c r="BE184">
        <v>0.16504167420197499</v>
      </c>
      <c r="BF184">
        <v>1</v>
      </c>
    </row>
    <row r="185" spans="1:58">
      <c r="A185">
        <v>184</v>
      </c>
      <c r="B185" t="s">
        <v>156</v>
      </c>
      <c r="C185" t="s">
        <v>315</v>
      </c>
      <c r="D185">
        <v>2000</v>
      </c>
      <c r="E185" t="s">
        <v>64</v>
      </c>
      <c r="F185" t="s">
        <v>64</v>
      </c>
      <c r="G185">
        <v>3</v>
      </c>
      <c r="H185">
        <v>3</v>
      </c>
      <c r="I185" t="s">
        <v>158</v>
      </c>
      <c r="J185">
        <v>39.840000000000003</v>
      </c>
      <c r="K185">
        <v>4.95</v>
      </c>
      <c r="L185">
        <v>24.93</v>
      </c>
      <c r="M185">
        <v>37.26</v>
      </c>
      <c r="N185">
        <v>24.11</v>
      </c>
      <c r="O185">
        <v>35.619999999999997</v>
      </c>
      <c r="P185">
        <v>37.81</v>
      </c>
      <c r="Q185">
        <v>3.29</v>
      </c>
      <c r="R185">
        <v>14.79</v>
      </c>
      <c r="S185">
        <v>69.040000000000006</v>
      </c>
      <c r="T185">
        <v>15.07</v>
      </c>
      <c r="U185">
        <v>2.4700000000000002</v>
      </c>
      <c r="V185">
        <v>4.38</v>
      </c>
      <c r="W185">
        <v>5.75</v>
      </c>
      <c r="X185">
        <v>10.41</v>
      </c>
      <c r="Y185">
        <v>1.92</v>
      </c>
      <c r="Z185">
        <v>4.93</v>
      </c>
      <c r="AA185">
        <v>0.27</v>
      </c>
      <c r="AB185">
        <v>6.55</v>
      </c>
      <c r="AC185">
        <v>3</v>
      </c>
      <c r="AD185">
        <v>6</v>
      </c>
      <c r="AE185">
        <v>6</v>
      </c>
      <c r="AF185">
        <v>7</v>
      </c>
      <c r="AG185">
        <v>2</v>
      </c>
      <c r="AH185">
        <v>5</v>
      </c>
      <c r="AI185">
        <v>3</v>
      </c>
      <c r="AJ185">
        <v>6</v>
      </c>
      <c r="AK185">
        <v>8</v>
      </c>
      <c r="AL185">
        <v>3</v>
      </c>
      <c r="AM185">
        <v>4</v>
      </c>
      <c r="AN185">
        <v>4</v>
      </c>
      <c r="AO185">
        <v>6</v>
      </c>
      <c r="AP185">
        <v>7</v>
      </c>
      <c r="AQ185">
        <v>7</v>
      </c>
      <c r="AR185">
        <v>3</v>
      </c>
      <c r="AS185">
        <v>3</v>
      </c>
      <c r="AT185">
        <v>4</v>
      </c>
      <c r="AU185">
        <v>8</v>
      </c>
      <c r="AV185">
        <v>3</v>
      </c>
      <c r="AW185">
        <v>3</v>
      </c>
      <c r="AX185">
        <v>2</v>
      </c>
      <c r="AY185">
        <v>6</v>
      </c>
      <c r="AZ185">
        <v>0.123662857674151</v>
      </c>
      <c r="BA185">
        <v>0.175267214483602</v>
      </c>
      <c r="BB185">
        <v>0.175267537408444</v>
      </c>
      <c r="BC185">
        <v>0.17526749232404701</v>
      </c>
      <c r="BD185">
        <v>0.17526746871558599</v>
      </c>
      <c r="BE185">
        <v>0.175267429394171</v>
      </c>
      <c r="BF185">
        <v>3</v>
      </c>
    </row>
    <row r="186" spans="1:58">
      <c r="A186">
        <v>185</v>
      </c>
      <c r="B186" t="s">
        <v>153</v>
      </c>
      <c r="C186" t="s">
        <v>316</v>
      </c>
      <c r="D186">
        <v>2000</v>
      </c>
      <c r="E186" t="s">
        <v>59</v>
      </c>
      <c r="F186" t="s">
        <v>60</v>
      </c>
      <c r="G186">
        <v>1</v>
      </c>
      <c r="H186">
        <v>2</v>
      </c>
      <c r="I186" t="s">
        <v>155</v>
      </c>
      <c r="J186">
        <v>25.24</v>
      </c>
      <c r="K186">
        <v>13.86</v>
      </c>
      <c r="L186">
        <v>40.159999999999997</v>
      </c>
      <c r="M186">
        <v>5.84</v>
      </c>
      <c r="N186">
        <v>4.3</v>
      </c>
      <c r="O186">
        <v>67.319999999999993</v>
      </c>
      <c r="P186">
        <v>11.37</v>
      </c>
      <c r="Q186">
        <v>7.79</v>
      </c>
      <c r="R186">
        <v>11.48</v>
      </c>
      <c r="S186">
        <v>2.46</v>
      </c>
      <c r="T186">
        <v>8.1999999999999993</v>
      </c>
      <c r="U186">
        <v>46.93</v>
      </c>
      <c r="V186">
        <v>17.62</v>
      </c>
      <c r="W186">
        <v>23.26</v>
      </c>
      <c r="X186">
        <v>1.84</v>
      </c>
      <c r="Y186">
        <v>8.81</v>
      </c>
      <c r="Z186">
        <v>10.66</v>
      </c>
      <c r="AA186">
        <v>34.94</v>
      </c>
      <c r="AB186">
        <v>1.8</v>
      </c>
      <c r="AC186">
        <v>1</v>
      </c>
      <c r="AD186">
        <v>1</v>
      </c>
      <c r="AE186">
        <v>8</v>
      </c>
      <c r="AF186">
        <v>9</v>
      </c>
      <c r="AG186">
        <v>1</v>
      </c>
      <c r="AH186">
        <v>1</v>
      </c>
      <c r="AI186">
        <v>1</v>
      </c>
      <c r="AJ186">
        <v>1</v>
      </c>
      <c r="AK186">
        <v>9</v>
      </c>
      <c r="AL186">
        <v>1</v>
      </c>
      <c r="AM186">
        <v>1</v>
      </c>
      <c r="AN186">
        <v>5</v>
      </c>
      <c r="AO186">
        <v>8</v>
      </c>
      <c r="AP186">
        <v>2</v>
      </c>
      <c r="AQ186">
        <v>8</v>
      </c>
      <c r="AR186">
        <v>2</v>
      </c>
      <c r="AS186">
        <v>2</v>
      </c>
      <c r="AT186">
        <v>2</v>
      </c>
      <c r="AU186">
        <v>2</v>
      </c>
      <c r="AV186">
        <v>1</v>
      </c>
      <c r="AW186">
        <v>1</v>
      </c>
      <c r="AX186">
        <v>3</v>
      </c>
      <c r="AY186">
        <v>2</v>
      </c>
      <c r="AZ186">
        <v>0.201062149734311</v>
      </c>
      <c r="BA186">
        <v>0.159787630132639</v>
      </c>
      <c r="BB186">
        <v>0.159787539428703</v>
      </c>
      <c r="BC186">
        <v>0.15978755216336801</v>
      </c>
      <c r="BD186">
        <v>0.159787558758166</v>
      </c>
      <c r="BE186">
        <v>0.159787569782814</v>
      </c>
      <c r="BF186">
        <v>1</v>
      </c>
    </row>
    <row r="187" spans="1:58">
      <c r="A187">
        <v>186</v>
      </c>
      <c r="B187" t="s">
        <v>105</v>
      </c>
      <c r="C187" t="s">
        <v>317</v>
      </c>
      <c r="D187">
        <v>2000</v>
      </c>
      <c r="E187" t="s">
        <v>64</v>
      </c>
      <c r="F187" t="s">
        <v>60</v>
      </c>
      <c r="G187">
        <v>1</v>
      </c>
      <c r="H187">
        <v>2</v>
      </c>
      <c r="I187" t="s">
        <v>107</v>
      </c>
      <c r="J187">
        <v>25.46</v>
      </c>
      <c r="K187">
        <v>15.17</v>
      </c>
      <c r="L187">
        <v>27.31</v>
      </c>
      <c r="M187">
        <v>7.1</v>
      </c>
      <c r="N187">
        <v>5.39</v>
      </c>
      <c r="O187">
        <v>76.55</v>
      </c>
      <c r="P187">
        <v>7.64</v>
      </c>
      <c r="Q187">
        <v>6.02</v>
      </c>
      <c r="R187">
        <v>7.01</v>
      </c>
      <c r="S187">
        <v>4.3099999999999996</v>
      </c>
      <c r="T187">
        <v>17.7</v>
      </c>
      <c r="U187">
        <v>43.4</v>
      </c>
      <c r="V187">
        <v>22.37</v>
      </c>
      <c r="W187">
        <v>28.3</v>
      </c>
      <c r="X187">
        <v>7.1</v>
      </c>
      <c r="Y187">
        <v>8.27</v>
      </c>
      <c r="Z187">
        <v>10.06</v>
      </c>
      <c r="AA187">
        <v>20.309999999999999</v>
      </c>
      <c r="AB187">
        <v>2.31</v>
      </c>
      <c r="AC187">
        <v>1</v>
      </c>
      <c r="AD187">
        <v>1</v>
      </c>
      <c r="AE187">
        <v>8</v>
      </c>
      <c r="AF187">
        <v>9</v>
      </c>
      <c r="AG187">
        <v>1</v>
      </c>
      <c r="AH187">
        <v>1</v>
      </c>
      <c r="AI187">
        <v>1</v>
      </c>
      <c r="AJ187">
        <v>1</v>
      </c>
      <c r="AK187">
        <v>9</v>
      </c>
      <c r="AL187">
        <v>1</v>
      </c>
      <c r="AM187">
        <v>1</v>
      </c>
      <c r="AN187">
        <v>5</v>
      </c>
      <c r="AO187">
        <v>8</v>
      </c>
      <c r="AP187">
        <v>2</v>
      </c>
      <c r="AQ187">
        <v>8</v>
      </c>
      <c r="AR187">
        <v>1</v>
      </c>
      <c r="AS187">
        <v>1</v>
      </c>
      <c r="AT187">
        <v>2</v>
      </c>
      <c r="AU187">
        <v>2</v>
      </c>
      <c r="AV187">
        <v>1</v>
      </c>
      <c r="AW187">
        <v>1</v>
      </c>
      <c r="AX187">
        <v>3</v>
      </c>
      <c r="AY187">
        <v>2</v>
      </c>
      <c r="AZ187">
        <v>0.233395792720103</v>
      </c>
      <c r="BA187">
        <v>0.153320783581888</v>
      </c>
      <c r="BB187">
        <v>0.15332087086702201</v>
      </c>
      <c r="BC187">
        <v>0.15332085878649401</v>
      </c>
      <c r="BD187">
        <v>0.153320852351291</v>
      </c>
      <c r="BE187">
        <v>0.15332084169320101</v>
      </c>
      <c r="BF187">
        <v>1</v>
      </c>
    </row>
    <row r="188" spans="1:58">
      <c r="A188">
        <v>187</v>
      </c>
      <c r="B188" t="s">
        <v>78</v>
      </c>
      <c r="C188" t="s">
        <v>318</v>
      </c>
      <c r="D188">
        <v>2000</v>
      </c>
      <c r="E188" t="s">
        <v>59</v>
      </c>
      <c r="F188" t="s">
        <v>60</v>
      </c>
      <c r="G188">
        <v>1</v>
      </c>
      <c r="H188">
        <v>3</v>
      </c>
      <c r="I188" t="s">
        <v>80</v>
      </c>
      <c r="J188">
        <v>18.39</v>
      </c>
      <c r="K188">
        <v>20.69</v>
      </c>
      <c r="L188">
        <v>33.33</v>
      </c>
      <c r="M188">
        <v>27.54</v>
      </c>
      <c r="N188">
        <v>7.25</v>
      </c>
      <c r="O188">
        <v>47.83</v>
      </c>
      <c r="P188">
        <v>30.43</v>
      </c>
      <c r="Q188">
        <v>4.3499999999999996</v>
      </c>
      <c r="R188">
        <v>10.14</v>
      </c>
      <c r="S188">
        <v>28.99</v>
      </c>
      <c r="T188">
        <v>20.29</v>
      </c>
      <c r="U188">
        <v>7.25</v>
      </c>
      <c r="V188">
        <v>1.45</v>
      </c>
      <c r="W188">
        <v>26.09</v>
      </c>
      <c r="X188">
        <v>11.59</v>
      </c>
      <c r="Y188">
        <v>4.3499999999999996</v>
      </c>
      <c r="Z188">
        <v>8.6999999999999993</v>
      </c>
      <c r="AA188">
        <v>11.59</v>
      </c>
      <c r="AB188">
        <v>2.5499999999999998</v>
      </c>
      <c r="AC188">
        <v>4</v>
      </c>
      <c r="AD188">
        <v>7</v>
      </c>
      <c r="AE188">
        <v>4</v>
      </c>
      <c r="AF188">
        <v>5</v>
      </c>
      <c r="AG188">
        <v>2</v>
      </c>
      <c r="AH188">
        <v>3</v>
      </c>
      <c r="AI188">
        <v>3</v>
      </c>
      <c r="AJ188">
        <v>4</v>
      </c>
      <c r="AK188">
        <v>5</v>
      </c>
      <c r="AL188">
        <v>2</v>
      </c>
      <c r="AM188">
        <v>2</v>
      </c>
      <c r="AN188">
        <v>2</v>
      </c>
      <c r="AO188">
        <v>4</v>
      </c>
      <c r="AP188">
        <v>4</v>
      </c>
      <c r="AQ188">
        <v>5</v>
      </c>
      <c r="AR188">
        <v>1</v>
      </c>
      <c r="AS188">
        <v>1</v>
      </c>
      <c r="AT188">
        <v>2</v>
      </c>
      <c r="AU188">
        <v>9</v>
      </c>
      <c r="AV188">
        <v>1</v>
      </c>
      <c r="AW188">
        <v>1</v>
      </c>
      <c r="AX188">
        <v>3</v>
      </c>
      <c r="AY188">
        <v>2</v>
      </c>
      <c r="AZ188">
        <v>0.20262258700566799</v>
      </c>
      <c r="BA188">
        <v>0.15947532572412801</v>
      </c>
      <c r="BB188">
        <v>0.159475562414501</v>
      </c>
      <c r="BC188">
        <v>0.15947552947327401</v>
      </c>
      <c r="BD188">
        <v>0.15947551211626901</v>
      </c>
      <c r="BE188">
        <v>0.15947548326616101</v>
      </c>
      <c r="BF188">
        <v>1</v>
      </c>
    </row>
    <row r="189" spans="1:58">
      <c r="A189">
        <v>188</v>
      </c>
      <c r="B189" t="s">
        <v>135</v>
      </c>
      <c r="C189" t="s">
        <v>319</v>
      </c>
      <c r="D189">
        <v>2000</v>
      </c>
      <c r="E189" t="s">
        <v>64</v>
      </c>
      <c r="F189" t="s">
        <v>64</v>
      </c>
      <c r="G189">
        <v>2</v>
      </c>
      <c r="H189">
        <v>3</v>
      </c>
      <c r="I189" t="s">
        <v>137</v>
      </c>
      <c r="J189">
        <v>25.81</v>
      </c>
      <c r="K189">
        <v>6.24</v>
      </c>
      <c r="L189">
        <v>21.6</v>
      </c>
      <c r="M189">
        <v>21.15</v>
      </c>
      <c r="N189">
        <v>28.81</v>
      </c>
      <c r="O189">
        <v>42.66</v>
      </c>
      <c r="P189">
        <v>36.28</v>
      </c>
      <c r="Q189">
        <v>2.2799999999999998</v>
      </c>
      <c r="R189">
        <v>14.68</v>
      </c>
      <c r="S189">
        <v>63.17</v>
      </c>
      <c r="T189">
        <v>21.42</v>
      </c>
      <c r="U189">
        <v>1.73</v>
      </c>
      <c r="V189">
        <v>5.83</v>
      </c>
      <c r="W189">
        <v>6.93</v>
      </c>
      <c r="X189">
        <v>19.510000000000002</v>
      </c>
      <c r="Y189">
        <v>1.91</v>
      </c>
      <c r="Z189">
        <v>10.3</v>
      </c>
      <c r="AA189">
        <v>2.92</v>
      </c>
      <c r="AB189">
        <v>5.75</v>
      </c>
      <c r="AC189">
        <v>3</v>
      </c>
      <c r="AD189">
        <v>6</v>
      </c>
      <c r="AE189">
        <v>6</v>
      </c>
      <c r="AF189">
        <v>7</v>
      </c>
      <c r="AG189">
        <v>2</v>
      </c>
      <c r="AH189">
        <v>5</v>
      </c>
      <c r="AI189">
        <v>3</v>
      </c>
      <c r="AJ189">
        <v>6</v>
      </c>
      <c r="AK189">
        <v>8</v>
      </c>
      <c r="AL189">
        <v>3</v>
      </c>
      <c r="AM189">
        <v>4</v>
      </c>
      <c r="AN189">
        <v>4</v>
      </c>
      <c r="AO189">
        <v>6</v>
      </c>
      <c r="AP189">
        <v>7</v>
      </c>
      <c r="AQ189">
        <v>7</v>
      </c>
      <c r="AR189">
        <v>3</v>
      </c>
      <c r="AS189">
        <v>3</v>
      </c>
      <c r="AT189">
        <v>4</v>
      </c>
      <c r="AU189">
        <v>8</v>
      </c>
      <c r="AV189">
        <v>2</v>
      </c>
      <c r="AW189">
        <v>2</v>
      </c>
      <c r="AX189">
        <v>1</v>
      </c>
      <c r="AY189">
        <v>6</v>
      </c>
      <c r="AZ189">
        <v>0.110969034827871</v>
      </c>
      <c r="BA189">
        <v>0.177806025408696</v>
      </c>
      <c r="BB189">
        <v>0.17780627838716101</v>
      </c>
      <c r="BC189">
        <v>0.17780624304797901</v>
      </c>
      <c r="BD189">
        <v>0.17780622456345499</v>
      </c>
      <c r="BE189">
        <v>0.177806193764838</v>
      </c>
      <c r="BF189">
        <v>3</v>
      </c>
    </row>
    <row r="190" spans="1:58">
      <c r="A190">
        <v>189</v>
      </c>
      <c r="B190" t="s">
        <v>147</v>
      </c>
      <c r="C190" t="s">
        <v>320</v>
      </c>
      <c r="D190">
        <v>2000</v>
      </c>
      <c r="E190" t="s">
        <v>59</v>
      </c>
      <c r="F190" t="s">
        <v>60</v>
      </c>
      <c r="G190">
        <v>3</v>
      </c>
      <c r="H190">
        <v>2</v>
      </c>
      <c r="I190" t="s">
        <v>149</v>
      </c>
      <c r="J190">
        <v>90.65</v>
      </c>
      <c r="K190">
        <v>6.68</v>
      </c>
      <c r="L190">
        <v>47.24</v>
      </c>
      <c r="M190">
        <v>11.66</v>
      </c>
      <c r="N190">
        <v>6.95</v>
      </c>
      <c r="O190">
        <v>33.74</v>
      </c>
      <c r="P190">
        <v>21.88</v>
      </c>
      <c r="Q190">
        <v>9</v>
      </c>
      <c r="R190">
        <v>25.36</v>
      </c>
      <c r="S190">
        <v>5.1100000000000003</v>
      </c>
      <c r="T190">
        <v>13.29</v>
      </c>
      <c r="U190">
        <v>31.08</v>
      </c>
      <c r="V190">
        <v>15.75</v>
      </c>
      <c r="W190">
        <v>12.27</v>
      </c>
      <c r="X190">
        <v>6.95</v>
      </c>
      <c r="Y190">
        <v>7.16</v>
      </c>
      <c r="Z190">
        <v>5.32</v>
      </c>
      <c r="AA190">
        <v>8.59</v>
      </c>
      <c r="AB190">
        <v>3.15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3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3</v>
      </c>
      <c r="AY190">
        <v>4</v>
      </c>
      <c r="AZ190">
        <v>0.50577949080344597</v>
      </c>
      <c r="BA190">
        <v>9.8844077039529604E-2</v>
      </c>
      <c r="BB190">
        <v>9.8844114412549006E-2</v>
      </c>
      <c r="BC190">
        <v>9.8844109298196994E-2</v>
      </c>
      <c r="BD190">
        <v>9.8844106513073807E-2</v>
      </c>
      <c r="BE190">
        <v>9.8844101933204601E-2</v>
      </c>
      <c r="BF190">
        <v>1</v>
      </c>
    </row>
    <row r="191" spans="1:58">
      <c r="A191">
        <v>190</v>
      </c>
      <c r="B191" t="s">
        <v>162</v>
      </c>
      <c r="C191" t="s">
        <v>321</v>
      </c>
      <c r="D191">
        <v>2000</v>
      </c>
      <c r="E191" t="s">
        <v>59</v>
      </c>
      <c r="F191" t="s">
        <v>60</v>
      </c>
      <c r="G191">
        <v>2</v>
      </c>
      <c r="H191">
        <v>3</v>
      </c>
      <c r="I191" t="s">
        <v>164</v>
      </c>
      <c r="J191">
        <v>80.650000000000006</v>
      </c>
      <c r="K191">
        <v>2.15</v>
      </c>
      <c r="L191">
        <v>37.909999999999997</v>
      </c>
      <c r="M191">
        <v>11.54</v>
      </c>
      <c r="N191">
        <v>32.97</v>
      </c>
      <c r="O191">
        <v>38.46</v>
      </c>
      <c r="P191">
        <v>26.92</v>
      </c>
      <c r="Q191">
        <v>3.3</v>
      </c>
      <c r="R191">
        <v>23.08</v>
      </c>
      <c r="S191">
        <v>46.7</v>
      </c>
      <c r="T191">
        <v>14.29</v>
      </c>
      <c r="U191">
        <v>6.59</v>
      </c>
      <c r="V191">
        <v>4.95</v>
      </c>
      <c r="W191">
        <v>10.44</v>
      </c>
      <c r="X191">
        <v>17.03</v>
      </c>
      <c r="Y191">
        <v>2.2000000000000002</v>
      </c>
      <c r="Z191">
        <v>3.85</v>
      </c>
      <c r="AA191">
        <v>3.3</v>
      </c>
      <c r="AB191">
        <v>5.28</v>
      </c>
      <c r="AC191">
        <v>3</v>
      </c>
      <c r="AD191">
        <v>6</v>
      </c>
      <c r="AE191">
        <v>6</v>
      </c>
      <c r="AF191">
        <v>7</v>
      </c>
      <c r="AG191">
        <v>2</v>
      </c>
      <c r="AH191">
        <v>5</v>
      </c>
      <c r="AI191">
        <v>3</v>
      </c>
      <c r="AJ191">
        <v>5</v>
      </c>
      <c r="AK191">
        <v>7</v>
      </c>
      <c r="AL191">
        <v>3</v>
      </c>
      <c r="AM191">
        <v>4</v>
      </c>
      <c r="AN191">
        <v>4</v>
      </c>
      <c r="AO191">
        <v>6</v>
      </c>
      <c r="AP191">
        <v>6</v>
      </c>
      <c r="AQ191">
        <v>6</v>
      </c>
      <c r="AR191">
        <v>3</v>
      </c>
      <c r="AS191">
        <v>3</v>
      </c>
      <c r="AT191">
        <v>4</v>
      </c>
      <c r="AU191">
        <v>6</v>
      </c>
      <c r="AV191">
        <v>2</v>
      </c>
      <c r="AW191">
        <v>2</v>
      </c>
      <c r="AX191">
        <v>1</v>
      </c>
      <c r="AY191">
        <v>6</v>
      </c>
      <c r="AZ191">
        <v>0.109433849768136</v>
      </c>
      <c r="BA191">
        <v>0.17811306539421601</v>
      </c>
      <c r="BB191">
        <v>0.17811331389299301</v>
      </c>
      <c r="BC191">
        <v>0.17811327916396499</v>
      </c>
      <c r="BD191">
        <v>0.17811326101476299</v>
      </c>
      <c r="BE191">
        <v>0.178113230765927</v>
      </c>
      <c r="BF191">
        <v>3</v>
      </c>
    </row>
    <row r="192" spans="1:58">
      <c r="A192">
        <v>191</v>
      </c>
      <c r="B192" t="s">
        <v>117</v>
      </c>
      <c r="C192" t="s">
        <v>322</v>
      </c>
      <c r="D192">
        <v>2000</v>
      </c>
      <c r="E192" t="s">
        <v>64</v>
      </c>
      <c r="F192" t="s">
        <v>60</v>
      </c>
      <c r="G192">
        <v>2</v>
      </c>
      <c r="H192">
        <v>1</v>
      </c>
      <c r="I192" t="s">
        <v>119</v>
      </c>
      <c r="J192">
        <v>75.84</v>
      </c>
      <c r="K192">
        <v>8.85</v>
      </c>
      <c r="L192">
        <v>43.76</v>
      </c>
      <c r="M192">
        <v>5.39</v>
      </c>
      <c r="N192">
        <v>5.86</v>
      </c>
      <c r="O192">
        <v>54.7</v>
      </c>
      <c r="P192">
        <v>10.94</v>
      </c>
      <c r="Q192">
        <v>17.260000000000002</v>
      </c>
      <c r="R192">
        <v>12.33</v>
      </c>
      <c r="S192">
        <v>1.39</v>
      </c>
      <c r="T192">
        <v>3.7</v>
      </c>
      <c r="U192">
        <v>54.7</v>
      </c>
      <c r="V192">
        <v>18.64</v>
      </c>
      <c r="W192">
        <v>18.95</v>
      </c>
      <c r="X192">
        <v>2.93</v>
      </c>
      <c r="Y192">
        <v>10.48</v>
      </c>
      <c r="Z192">
        <v>10.17</v>
      </c>
      <c r="AA192">
        <v>18.03</v>
      </c>
      <c r="AB192">
        <v>2.4</v>
      </c>
      <c r="AC192">
        <v>1</v>
      </c>
      <c r="AD192">
        <v>1</v>
      </c>
      <c r="AE192">
        <v>8</v>
      </c>
      <c r="AF192">
        <v>9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8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3</v>
      </c>
      <c r="AY192">
        <v>2</v>
      </c>
      <c r="AZ192">
        <v>0.27567408200153798</v>
      </c>
      <c r="BA192">
        <v>0.144865222043393</v>
      </c>
      <c r="BB192">
        <v>0.144865163980475</v>
      </c>
      <c r="BC192">
        <v>0.14486517217780601</v>
      </c>
      <c r="BD192">
        <v>0.14486517637614399</v>
      </c>
      <c r="BE192">
        <v>0.144865183420643</v>
      </c>
      <c r="BF192">
        <v>1</v>
      </c>
    </row>
    <row r="193" spans="1:58">
      <c r="A193">
        <v>192</v>
      </c>
      <c r="B193" t="s">
        <v>57</v>
      </c>
      <c r="C193" t="s">
        <v>323</v>
      </c>
      <c r="D193">
        <v>2000</v>
      </c>
      <c r="E193" t="s">
        <v>59</v>
      </c>
      <c r="F193" t="s">
        <v>60</v>
      </c>
      <c r="G193">
        <v>2</v>
      </c>
      <c r="H193">
        <v>1</v>
      </c>
      <c r="I193" t="s">
        <v>61</v>
      </c>
      <c r="J193">
        <v>77.64</v>
      </c>
      <c r="K193">
        <v>6.62</v>
      </c>
      <c r="L193">
        <v>44.35</v>
      </c>
      <c r="M193">
        <v>5.17</v>
      </c>
      <c r="N193">
        <v>4.21</v>
      </c>
      <c r="O193">
        <v>48.28</v>
      </c>
      <c r="P193">
        <v>18.100000000000001</v>
      </c>
      <c r="Q193">
        <v>15.71</v>
      </c>
      <c r="R193">
        <v>15.33</v>
      </c>
      <c r="S193">
        <v>0.56999999999999995</v>
      </c>
      <c r="T193">
        <v>2.0099999999999998</v>
      </c>
      <c r="U193">
        <v>49.9</v>
      </c>
      <c r="V193">
        <v>13.03</v>
      </c>
      <c r="W193">
        <v>11.59</v>
      </c>
      <c r="X193">
        <v>0.77</v>
      </c>
      <c r="Y193">
        <v>6.8</v>
      </c>
      <c r="Z193">
        <v>8.33</v>
      </c>
      <c r="AA193">
        <v>22.99</v>
      </c>
      <c r="AB193">
        <v>2.2400000000000002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3</v>
      </c>
      <c r="AY193">
        <v>2</v>
      </c>
      <c r="AZ193">
        <v>0.31366395363781502</v>
      </c>
      <c r="BA193">
        <v>0.137267333409784</v>
      </c>
      <c r="BB193">
        <v>0.13726714603237</v>
      </c>
      <c r="BC193">
        <v>0.13726717226830501</v>
      </c>
      <c r="BD193">
        <v>0.13726718592839601</v>
      </c>
      <c r="BE193">
        <v>0.13726720872333101</v>
      </c>
      <c r="BF193">
        <v>1</v>
      </c>
    </row>
    <row r="194" spans="1:58">
      <c r="A194">
        <v>193</v>
      </c>
      <c r="B194" t="s">
        <v>69</v>
      </c>
      <c r="C194" t="s">
        <v>324</v>
      </c>
      <c r="D194">
        <v>2000</v>
      </c>
      <c r="E194" t="s">
        <v>59</v>
      </c>
      <c r="F194" t="s">
        <v>64</v>
      </c>
      <c r="G194">
        <v>3</v>
      </c>
      <c r="H194">
        <v>1</v>
      </c>
      <c r="I194" t="s">
        <v>71</v>
      </c>
      <c r="J194">
        <v>39.32</v>
      </c>
      <c r="K194">
        <v>9.61</v>
      </c>
      <c r="L194">
        <v>71.459999999999994</v>
      </c>
      <c r="M194">
        <v>39.76</v>
      </c>
      <c r="N194">
        <v>8.07</v>
      </c>
      <c r="O194">
        <v>56.89</v>
      </c>
      <c r="P194">
        <v>12.01</v>
      </c>
      <c r="Q194">
        <v>4.92</v>
      </c>
      <c r="R194">
        <v>22.83</v>
      </c>
      <c r="S194">
        <v>1.97</v>
      </c>
      <c r="T194">
        <v>3.74</v>
      </c>
      <c r="U194">
        <v>12.2</v>
      </c>
      <c r="V194">
        <v>12.01</v>
      </c>
      <c r="W194">
        <v>17.72</v>
      </c>
      <c r="X194">
        <v>0.39</v>
      </c>
      <c r="Y194">
        <v>40.75</v>
      </c>
      <c r="Z194">
        <v>6.89</v>
      </c>
      <c r="AA194">
        <v>35.43</v>
      </c>
      <c r="AB194">
        <v>1.6</v>
      </c>
      <c r="AC194">
        <v>2</v>
      </c>
      <c r="AD194">
        <v>4</v>
      </c>
      <c r="AE194">
        <v>2</v>
      </c>
      <c r="AF194">
        <v>4</v>
      </c>
      <c r="AG194">
        <v>1</v>
      </c>
      <c r="AH194">
        <v>1</v>
      </c>
      <c r="AI194">
        <v>2</v>
      </c>
      <c r="AJ194">
        <v>3</v>
      </c>
      <c r="AK194">
        <v>4</v>
      </c>
      <c r="AL194">
        <v>2</v>
      </c>
      <c r="AM194">
        <v>3</v>
      </c>
      <c r="AN194">
        <v>3</v>
      </c>
      <c r="AO194">
        <v>2</v>
      </c>
      <c r="AP194">
        <v>1</v>
      </c>
      <c r="AQ194">
        <v>4</v>
      </c>
      <c r="AR194">
        <v>1</v>
      </c>
      <c r="AS194">
        <v>1</v>
      </c>
      <c r="AT194">
        <v>1</v>
      </c>
      <c r="AU194">
        <v>3</v>
      </c>
      <c r="AV194">
        <v>3</v>
      </c>
      <c r="AW194">
        <v>3</v>
      </c>
      <c r="AX194">
        <v>2</v>
      </c>
      <c r="AY194">
        <v>2</v>
      </c>
      <c r="AZ194">
        <v>0.12536408685487799</v>
      </c>
      <c r="BA194">
        <v>0.17492725075012799</v>
      </c>
      <c r="BB194">
        <v>0.17492714796644601</v>
      </c>
      <c r="BC194">
        <v>0.17492716227813801</v>
      </c>
      <c r="BD194">
        <v>0.174927169812026</v>
      </c>
      <c r="BE194">
        <v>0.174927182338385</v>
      </c>
      <c r="BF194">
        <v>2</v>
      </c>
    </row>
    <row r="195" spans="1:58">
      <c r="A195">
        <v>194</v>
      </c>
      <c r="B195" t="s">
        <v>81</v>
      </c>
      <c r="C195" t="s">
        <v>325</v>
      </c>
      <c r="D195">
        <v>2000</v>
      </c>
      <c r="E195" t="s">
        <v>64</v>
      </c>
      <c r="F195" t="s">
        <v>64</v>
      </c>
      <c r="G195">
        <v>2</v>
      </c>
      <c r="H195">
        <v>1</v>
      </c>
      <c r="I195" t="s">
        <v>83</v>
      </c>
      <c r="J195">
        <v>23.96</v>
      </c>
      <c r="K195">
        <v>18.510000000000002</v>
      </c>
      <c r="L195">
        <v>63.92</v>
      </c>
      <c r="M195">
        <v>24.5</v>
      </c>
      <c r="N195">
        <v>8.02</v>
      </c>
      <c r="O195">
        <v>74.61</v>
      </c>
      <c r="P195">
        <v>4.9000000000000004</v>
      </c>
      <c r="Q195">
        <v>5.12</v>
      </c>
      <c r="R195">
        <v>11.36</v>
      </c>
      <c r="S195">
        <v>1.56</v>
      </c>
      <c r="T195">
        <v>4.01</v>
      </c>
      <c r="U195">
        <v>14.25</v>
      </c>
      <c r="V195">
        <v>15.14</v>
      </c>
      <c r="W195">
        <v>17.59</v>
      </c>
      <c r="X195">
        <v>1.78</v>
      </c>
      <c r="Y195">
        <v>49.44</v>
      </c>
      <c r="Z195">
        <v>14.03</v>
      </c>
      <c r="AA195">
        <v>42.76</v>
      </c>
      <c r="AB195">
        <v>1.97</v>
      </c>
      <c r="AC195">
        <v>2</v>
      </c>
      <c r="AD195">
        <v>4</v>
      </c>
      <c r="AE195">
        <v>5</v>
      </c>
      <c r="AF195">
        <v>6</v>
      </c>
      <c r="AG195">
        <v>3</v>
      </c>
      <c r="AH195">
        <v>4</v>
      </c>
      <c r="AI195">
        <v>2</v>
      </c>
      <c r="AJ195">
        <v>3</v>
      </c>
      <c r="AK195">
        <v>4</v>
      </c>
      <c r="AL195">
        <v>2</v>
      </c>
      <c r="AM195">
        <v>3</v>
      </c>
      <c r="AN195">
        <v>3</v>
      </c>
      <c r="AO195">
        <v>5</v>
      </c>
      <c r="AP195">
        <v>5</v>
      </c>
      <c r="AQ195">
        <v>4</v>
      </c>
      <c r="AR195">
        <v>2</v>
      </c>
      <c r="AS195">
        <v>2</v>
      </c>
      <c r="AT195">
        <v>1</v>
      </c>
      <c r="AU195">
        <v>4</v>
      </c>
      <c r="AV195">
        <v>4</v>
      </c>
      <c r="AW195">
        <v>4</v>
      </c>
      <c r="AX195">
        <v>4</v>
      </c>
      <c r="AY195">
        <v>3</v>
      </c>
      <c r="AZ195">
        <v>0.121882880605776</v>
      </c>
      <c r="BA195">
        <v>0.175623482154012</v>
      </c>
      <c r="BB195">
        <v>0.17562339419955</v>
      </c>
      <c r="BC195">
        <v>0.175623406498576</v>
      </c>
      <c r="BD195">
        <v>0.175623412918824</v>
      </c>
      <c r="BE195">
        <v>0.175623423623262</v>
      </c>
      <c r="BF195">
        <v>2</v>
      </c>
    </row>
    <row r="196" spans="1:58">
      <c r="A196">
        <v>195</v>
      </c>
      <c r="B196" t="s">
        <v>126</v>
      </c>
      <c r="C196" t="s">
        <v>326</v>
      </c>
      <c r="D196">
        <v>2000</v>
      </c>
      <c r="E196" t="s">
        <v>64</v>
      </c>
      <c r="F196" t="s">
        <v>64</v>
      </c>
      <c r="G196">
        <v>3</v>
      </c>
      <c r="H196">
        <v>2</v>
      </c>
      <c r="I196" t="s">
        <v>128</v>
      </c>
      <c r="J196">
        <v>40.03</v>
      </c>
      <c r="K196">
        <v>10.83</v>
      </c>
      <c r="L196">
        <v>50.88</v>
      </c>
      <c r="M196">
        <v>27.99</v>
      </c>
      <c r="N196">
        <v>6.69</v>
      </c>
      <c r="O196">
        <v>45.77</v>
      </c>
      <c r="P196">
        <v>18.309999999999999</v>
      </c>
      <c r="Q196">
        <v>7.22</v>
      </c>
      <c r="R196">
        <v>17.25</v>
      </c>
      <c r="S196">
        <v>12.5</v>
      </c>
      <c r="T196">
        <v>25.35</v>
      </c>
      <c r="U196">
        <v>8.6300000000000008</v>
      </c>
      <c r="V196">
        <v>12.32</v>
      </c>
      <c r="W196">
        <v>22.36</v>
      </c>
      <c r="X196">
        <v>8.1</v>
      </c>
      <c r="Y196">
        <v>20.25</v>
      </c>
      <c r="Z196">
        <v>7.04</v>
      </c>
      <c r="AA196">
        <v>7.75</v>
      </c>
      <c r="AB196">
        <v>2.91</v>
      </c>
      <c r="AC196">
        <v>1</v>
      </c>
      <c r="AD196">
        <v>2</v>
      </c>
      <c r="AE196">
        <v>2</v>
      </c>
      <c r="AF196">
        <v>2</v>
      </c>
      <c r="AG196">
        <v>1</v>
      </c>
      <c r="AH196">
        <v>1</v>
      </c>
      <c r="AI196">
        <v>1</v>
      </c>
      <c r="AJ196">
        <v>1</v>
      </c>
      <c r="AK196">
        <v>2</v>
      </c>
      <c r="AL196">
        <v>2</v>
      </c>
      <c r="AM196">
        <v>2</v>
      </c>
      <c r="AN196">
        <v>2</v>
      </c>
      <c r="AO196">
        <v>2</v>
      </c>
      <c r="AP196">
        <v>1</v>
      </c>
      <c r="AQ196">
        <v>2</v>
      </c>
      <c r="AR196">
        <v>1</v>
      </c>
      <c r="AS196">
        <v>1</v>
      </c>
      <c r="AT196">
        <v>1</v>
      </c>
      <c r="AU196">
        <v>1</v>
      </c>
      <c r="AV196">
        <v>3</v>
      </c>
      <c r="AW196">
        <v>3</v>
      </c>
      <c r="AX196">
        <v>2</v>
      </c>
      <c r="AY196">
        <v>4</v>
      </c>
      <c r="AZ196">
        <v>0.31464431837360501</v>
      </c>
      <c r="BA196">
        <v>0.13707103616545299</v>
      </c>
      <c r="BB196">
        <v>0.13707118725933701</v>
      </c>
      <c r="BC196">
        <v>0.137071166281416</v>
      </c>
      <c r="BD196">
        <v>0.13707115517558599</v>
      </c>
      <c r="BE196">
        <v>0.137071136744603</v>
      </c>
      <c r="BF196">
        <v>1</v>
      </c>
    </row>
    <row r="197" spans="1:58">
      <c r="A197">
        <v>196</v>
      </c>
      <c r="B197" t="s">
        <v>93</v>
      </c>
      <c r="C197" t="s">
        <v>327</v>
      </c>
      <c r="D197">
        <v>2000</v>
      </c>
      <c r="E197" t="s">
        <v>59</v>
      </c>
      <c r="F197" t="s">
        <v>64</v>
      </c>
      <c r="G197">
        <v>1</v>
      </c>
      <c r="H197">
        <v>3</v>
      </c>
      <c r="I197" t="s">
        <v>95</v>
      </c>
      <c r="J197">
        <v>4.3</v>
      </c>
      <c r="K197">
        <v>21.51</v>
      </c>
      <c r="L197">
        <v>19.86</v>
      </c>
      <c r="M197">
        <v>43.15</v>
      </c>
      <c r="N197">
        <v>10.96</v>
      </c>
      <c r="O197">
        <v>30.82</v>
      </c>
      <c r="P197">
        <v>51.37</v>
      </c>
      <c r="Q197">
        <v>3.42</v>
      </c>
      <c r="R197">
        <v>10.96</v>
      </c>
      <c r="S197">
        <v>59.59</v>
      </c>
      <c r="T197">
        <v>17.809999999999999</v>
      </c>
      <c r="U197">
        <v>0.68</v>
      </c>
      <c r="V197">
        <v>2.74</v>
      </c>
      <c r="W197">
        <v>10.27</v>
      </c>
      <c r="X197">
        <v>9.59</v>
      </c>
      <c r="Y197">
        <v>2.0499999999999998</v>
      </c>
      <c r="Z197">
        <v>7.53</v>
      </c>
      <c r="AA197">
        <v>12.33</v>
      </c>
      <c r="AB197">
        <v>2.97</v>
      </c>
      <c r="AC197">
        <v>4</v>
      </c>
      <c r="AD197">
        <v>7</v>
      </c>
      <c r="AE197">
        <v>7</v>
      </c>
      <c r="AF197">
        <v>8</v>
      </c>
      <c r="AG197">
        <v>2</v>
      </c>
      <c r="AH197">
        <v>6</v>
      </c>
      <c r="AI197">
        <v>3</v>
      </c>
      <c r="AJ197">
        <v>6</v>
      </c>
      <c r="AK197">
        <v>8</v>
      </c>
      <c r="AL197">
        <v>2</v>
      </c>
      <c r="AM197">
        <v>2</v>
      </c>
      <c r="AN197">
        <v>2</v>
      </c>
      <c r="AO197">
        <v>7</v>
      </c>
      <c r="AP197">
        <v>4</v>
      </c>
      <c r="AQ197">
        <v>7</v>
      </c>
      <c r="AR197">
        <v>2</v>
      </c>
      <c r="AS197">
        <v>2</v>
      </c>
      <c r="AT197">
        <v>5</v>
      </c>
      <c r="AU197">
        <v>7</v>
      </c>
      <c r="AV197">
        <v>6</v>
      </c>
      <c r="AW197">
        <v>6</v>
      </c>
      <c r="AX197">
        <v>6</v>
      </c>
      <c r="AY197">
        <v>5</v>
      </c>
      <c r="AZ197">
        <v>0.169890036528349</v>
      </c>
      <c r="BA197">
        <v>0.16602180850291301</v>
      </c>
      <c r="BB197">
        <v>0.16602208643027599</v>
      </c>
      <c r="BC197">
        <v>0.166022047706985</v>
      </c>
      <c r="BD197">
        <v>0.16602202734793001</v>
      </c>
      <c r="BE197">
        <v>0.16602199348354699</v>
      </c>
      <c r="BF197">
        <v>1</v>
      </c>
    </row>
    <row r="198" spans="1:58">
      <c r="A198">
        <v>197</v>
      </c>
      <c r="B198" t="s">
        <v>87</v>
      </c>
      <c r="C198" t="s">
        <v>328</v>
      </c>
      <c r="D198">
        <v>2000</v>
      </c>
      <c r="E198" t="s">
        <v>64</v>
      </c>
      <c r="F198" t="s">
        <v>60</v>
      </c>
      <c r="G198">
        <v>3</v>
      </c>
      <c r="H198">
        <v>2</v>
      </c>
      <c r="I198" t="s">
        <v>89</v>
      </c>
      <c r="J198">
        <v>88.43</v>
      </c>
      <c r="K198">
        <v>6.02</v>
      </c>
      <c r="L198">
        <v>36.81</v>
      </c>
      <c r="M198">
        <v>10.68</v>
      </c>
      <c r="N198">
        <v>7.66</v>
      </c>
      <c r="O198">
        <v>40.950000000000003</v>
      </c>
      <c r="P198">
        <v>20.23</v>
      </c>
      <c r="Q198">
        <v>9.92</v>
      </c>
      <c r="R198">
        <v>14.45</v>
      </c>
      <c r="S198">
        <v>5.53</v>
      </c>
      <c r="T198">
        <v>19.22</v>
      </c>
      <c r="U198">
        <v>24.5</v>
      </c>
      <c r="V198">
        <v>18.47</v>
      </c>
      <c r="W198">
        <v>19.100000000000001</v>
      </c>
      <c r="X198">
        <v>10.3</v>
      </c>
      <c r="Y198">
        <v>8.17</v>
      </c>
      <c r="Z198">
        <v>4.7699999999999996</v>
      </c>
      <c r="AA198">
        <v>3.39</v>
      </c>
      <c r="AB198">
        <v>4.51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3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3</v>
      </c>
      <c r="AY198">
        <v>4</v>
      </c>
      <c r="AZ198">
        <v>0.46217347356430699</v>
      </c>
      <c r="BA198">
        <v>0.107565256713677</v>
      </c>
      <c r="BB198">
        <v>0.107565329962135</v>
      </c>
      <c r="BC198">
        <v>0.107565319843034</v>
      </c>
      <c r="BD198">
        <v>0.107565314433125</v>
      </c>
      <c r="BE198">
        <v>0.10756530548372201</v>
      </c>
      <c r="BF198">
        <v>1</v>
      </c>
    </row>
    <row r="199" spans="1:58">
      <c r="A199">
        <v>198</v>
      </c>
      <c r="B199" t="s">
        <v>99</v>
      </c>
      <c r="C199" t="s">
        <v>329</v>
      </c>
      <c r="D199">
        <v>2000</v>
      </c>
      <c r="E199" t="s">
        <v>59</v>
      </c>
      <c r="F199" t="s">
        <v>64</v>
      </c>
      <c r="G199">
        <v>3</v>
      </c>
      <c r="H199">
        <v>3</v>
      </c>
      <c r="I199" t="s">
        <v>101</v>
      </c>
      <c r="J199">
        <v>28.44</v>
      </c>
      <c r="K199">
        <v>1.83</v>
      </c>
      <c r="L199">
        <v>24.3</v>
      </c>
      <c r="M199">
        <v>49.53</v>
      </c>
      <c r="N199">
        <v>16.82</v>
      </c>
      <c r="O199">
        <v>28.04</v>
      </c>
      <c r="P199">
        <v>43.93</v>
      </c>
      <c r="Q199">
        <v>2.8</v>
      </c>
      <c r="R199">
        <v>13.08</v>
      </c>
      <c r="S199">
        <v>64.489999999999995</v>
      </c>
      <c r="T199">
        <v>8.41</v>
      </c>
      <c r="U199">
        <v>0.93</v>
      </c>
      <c r="V199">
        <v>1.87</v>
      </c>
      <c r="W199">
        <v>10.28</v>
      </c>
      <c r="X199">
        <v>4.67</v>
      </c>
      <c r="Y199">
        <v>0.93</v>
      </c>
      <c r="Z199">
        <v>2.8</v>
      </c>
      <c r="AA199">
        <v>0.93</v>
      </c>
      <c r="AB199">
        <v>4.8099999999999996</v>
      </c>
      <c r="AC199">
        <v>3</v>
      </c>
      <c r="AD199">
        <v>6</v>
      </c>
      <c r="AE199">
        <v>7</v>
      </c>
      <c r="AF199">
        <v>8</v>
      </c>
      <c r="AG199">
        <v>2</v>
      </c>
      <c r="AH199">
        <v>6</v>
      </c>
      <c r="AI199">
        <v>3</v>
      </c>
      <c r="AJ199">
        <v>6</v>
      </c>
      <c r="AK199">
        <v>8</v>
      </c>
      <c r="AL199">
        <v>3</v>
      </c>
      <c r="AM199">
        <v>4</v>
      </c>
      <c r="AN199">
        <v>4</v>
      </c>
      <c r="AO199">
        <v>7</v>
      </c>
      <c r="AP199">
        <v>7</v>
      </c>
      <c r="AQ199">
        <v>7</v>
      </c>
      <c r="AR199">
        <v>3</v>
      </c>
      <c r="AS199">
        <v>3</v>
      </c>
      <c r="AT199">
        <v>1</v>
      </c>
      <c r="AU199">
        <v>3</v>
      </c>
      <c r="AV199">
        <v>3</v>
      </c>
      <c r="AW199">
        <v>3</v>
      </c>
      <c r="AX199">
        <v>2</v>
      </c>
      <c r="AY199">
        <v>6</v>
      </c>
      <c r="AZ199">
        <v>0.148478055978878</v>
      </c>
      <c r="BA199">
        <v>0.17030431941121499</v>
      </c>
      <c r="BB199">
        <v>0.170304424133876</v>
      </c>
      <c r="BC199">
        <v>0.17030440951329601</v>
      </c>
      <c r="BD199">
        <v>0.17030440185721199</v>
      </c>
      <c r="BE199">
        <v>0.17030438910552301</v>
      </c>
      <c r="BF199">
        <v>3</v>
      </c>
    </row>
    <row r="200" spans="1:58">
      <c r="A200">
        <v>199</v>
      </c>
      <c r="B200" t="s">
        <v>84</v>
      </c>
      <c r="C200" t="s">
        <v>330</v>
      </c>
      <c r="D200">
        <v>2000</v>
      </c>
      <c r="E200" t="s">
        <v>59</v>
      </c>
      <c r="F200" t="s">
        <v>64</v>
      </c>
      <c r="G200">
        <v>1</v>
      </c>
      <c r="H200">
        <v>1</v>
      </c>
      <c r="I200" t="s">
        <v>86</v>
      </c>
      <c r="J200">
        <v>11.44</v>
      </c>
      <c r="K200">
        <v>36.32</v>
      </c>
      <c r="L200">
        <v>71.88</v>
      </c>
      <c r="M200">
        <v>28.13</v>
      </c>
      <c r="N200">
        <v>4.6900000000000004</v>
      </c>
      <c r="O200">
        <v>85.16</v>
      </c>
      <c r="P200">
        <v>2.34</v>
      </c>
      <c r="Q200">
        <v>3.13</v>
      </c>
      <c r="R200">
        <v>7.81</v>
      </c>
      <c r="S200">
        <v>0</v>
      </c>
      <c r="T200">
        <v>0.78</v>
      </c>
      <c r="U200">
        <v>7.81</v>
      </c>
      <c r="V200">
        <v>8.59</v>
      </c>
      <c r="W200">
        <v>16.41</v>
      </c>
      <c r="X200">
        <v>0.78</v>
      </c>
      <c r="Y200">
        <v>54.69</v>
      </c>
      <c r="Z200">
        <v>15.63</v>
      </c>
      <c r="AA200">
        <v>100</v>
      </c>
      <c r="AB200">
        <v>0.78</v>
      </c>
      <c r="AC200">
        <v>2</v>
      </c>
      <c r="AD200">
        <v>4</v>
      </c>
      <c r="AE200">
        <v>5</v>
      </c>
      <c r="AF200">
        <v>6</v>
      </c>
      <c r="AG200">
        <v>3</v>
      </c>
      <c r="AH200">
        <v>4</v>
      </c>
      <c r="AI200">
        <v>2</v>
      </c>
      <c r="AJ200">
        <v>3</v>
      </c>
      <c r="AK200">
        <v>6</v>
      </c>
      <c r="AL200">
        <v>2</v>
      </c>
      <c r="AM200">
        <v>3</v>
      </c>
      <c r="AN200">
        <v>3</v>
      </c>
      <c r="AO200">
        <v>5</v>
      </c>
      <c r="AP200">
        <v>5</v>
      </c>
      <c r="AQ200">
        <v>4</v>
      </c>
      <c r="AR200">
        <v>4</v>
      </c>
      <c r="AS200">
        <v>4</v>
      </c>
      <c r="AT200">
        <v>3</v>
      </c>
      <c r="AU200">
        <v>10</v>
      </c>
      <c r="AV200">
        <v>5</v>
      </c>
      <c r="AW200">
        <v>5</v>
      </c>
      <c r="AX200">
        <v>5</v>
      </c>
      <c r="AY200">
        <v>1</v>
      </c>
      <c r="AZ200">
        <v>0.12510444274207699</v>
      </c>
      <c r="BA200">
        <v>0.17497911175952499</v>
      </c>
      <c r="BB200">
        <v>0.17497911130501201</v>
      </c>
      <c r="BC200">
        <v>0.174979111348469</v>
      </c>
      <c r="BD200">
        <v>0.17497911139195599</v>
      </c>
      <c r="BE200">
        <v>0.17497911145296099</v>
      </c>
      <c r="BF200">
        <v>2</v>
      </c>
    </row>
    <row r="201" spans="1:58">
      <c r="A201">
        <v>200</v>
      </c>
      <c r="B201" t="s">
        <v>123</v>
      </c>
      <c r="C201" t="s">
        <v>331</v>
      </c>
      <c r="D201">
        <v>2000</v>
      </c>
      <c r="E201" t="s">
        <v>64</v>
      </c>
      <c r="F201" t="s">
        <v>60</v>
      </c>
      <c r="G201">
        <v>3</v>
      </c>
      <c r="H201">
        <v>3</v>
      </c>
      <c r="I201" t="s">
        <v>125</v>
      </c>
      <c r="J201">
        <v>90.71</v>
      </c>
      <c r="K201">
        <v>2.14</v>
      </c>
      <c r="L201">
        <v>33.33</v>
      </c>
      <c r="M201">
        <v>16.059999999999999</v>
      </c>
      <c r="N201">
        <v>27.98</v>
      </c>
      <c r="O201">
        <v>31.63</v>
      </c>
      <c r="P201">
        <v>27.98</v>
      </c>
      <c r="Q201">
        <v>5.1100000000000003</v>
      </c>
      <c r="R201">
        <v>19.46</v>
      </c>
      <c r="S201">
        <v>50.36</v>
      </c>
      <c r="T201">
        <v>9.98</v>
      </c>
      <c r="U201">
        <v>3.16</v>
      </c>
      <c r="V201">
        <v>9.25</v>
      </c>
      <c r="W201">
        <v>9</v>
      </c>
      <c r="X201">
        <v>23.6</v>
      </c>
      <c r="Y201">
        <v>0.73</v>
      </c>
      <c r="Z201">
        <v>6.08</v>
      </c>
      <c r="AA201">
        <v>1.95</v>
      </c>
      <c r="AB201">
        <v>9.77</v>
      </c>
      <c r="AC201">
        <v>3</v>
      </c>
      <c r="AD201">
        <v>6</v>
      </c>
      <c r="AE201">
        <v>6</v>
      </c>
      <c r="AF201">
        <v>7</v>
      </c>
      <c r="AG201">
        <v>2</v>
      </c>
      <c r="AH201">
        <v>5</v>
      </c>
      <c r="AI201">
        <v>3</v>
      </c>
      <c r="AJ201">
        <v>5</v>
      </c>
      <c r="AK201">
        <v>7</v>
      </c>
      <c r="AL201">
        <v>3</v>
      </c>
      <c r="AM201">
        <v>4</v>
      </c>
      <c r="AN201">
        <v>4</v>
      </c>
      <c r="AO201">
        <v>6</v>
      </c>
      <c r="AP201">
        <v>6</v>
      </c>
      <c r="AQ201">
        <v>6</v>
      </c>
      <c r="AR201">
        <v>3</v>
      </c>
      <c r="AS201">
        <v>3</v>
      </c>
      <c r="AT201">
        <v>4</v>
      </c>
      <c r="AU201">
        <v>8</v>
      </c>
      <c r="AV201">
        <v>2</v>
      </c>
      <c r="AW201">
        <v>2</v>
      </c>
      <c r="AX201">
        <v>1</v>
      </c>
      <c r="AY201">
        <v>6</v>
      </c>
      <c r="AZ201">
        <v>0.109428275856054</v>
      </c>
      <c r="BA201">
        <v>0.178114163764059</v>
      </c>
      <c r="BB201">
        <v>0.178114437029502</v>
      </c>
      <c r="BC201">
        <v>0.17811439884657601</v>
      </c>
      <c r="BD201">
        <v>0.17811437888474599</v>
      </c>
      <c r="BE201">
        <v>0.178114345619063</v>
      </c>
      <c r="BF201">
        <v>3</v>
      </c>
    </row>
    <row r="202" spans="1:58">
      <c r="A202">
        <v>201</v>
      </c>
      <c r="B202" t="s">
        <v>102</v>
      </c>
      <c r="C202" t="s">
        <v>332</v>
      </c>
      <c r="D202">
        <v>2000</v>
      </c>
      <c r="E202" t="s">
        <v>64</v>
      </c>
      <c r="F202" t="s">
        <v>64</v>
      </c>
      <c r="G202">
        <v>2</v>
      </c>
      <c r="H202">
        <v>2</v>
      </c>
      <c r="I202" t="s">
        <v>104</v>
      </c>
      <c r="J202">
        <v>20.87</v>
      </c>
      <c r="K202">
        <v>13.28</v>
      </c>
      <c r="L202">
        <v>36.840000000000003</v>
      </c>
      <c r="M202">
        <v>19.14</v>
      </c>
      <c r="N202">
        <v>8.9499999999999993</v>
      </c>
      <c r="O202">
        <v>62.34</v>
      </c>
      <c r="P202">
        <v>17.22</v>
      </c>
      <c r="Q202">
        <v>4.03</v>
      </c>
      <c r="R202">
        <v>11.48</v>
      </c>
      <c r="S202">
        <v>9.36</v>
      </c>
      <c r="T202">
        <v>31.99</v>
      </c>
      <c r="U202">
        <v>11.28</v>
      </c>
      <c r="V202">
        <v>15.93</v>
      </c>
      <c r="W202">
        <v>21.05</v>
      </c>
      <c r="X202">
        <v>8.34</v>
      </c>
      <c r="Y202">
        <v>20.16</v>
      </c>
      <c r="Z202">
        <v>11.28</v>
      </c>
      <c r="AA202">
        <v>16.809999999999999</v>
      </c>
      <c r="AB202">
        <v>2.82</v>
      </c>
      <c r="AC202">
        <v>1</v>
      </c>
      <c r="AD202">
        <v>2</v>
      </c>
      <c r="AE202">
        <v>3</v>
      </c>
      <c r="AF202">
        <v>3</v>
      </c>
      <c r="AG202">
        <v>1</v>
      </c>
      <c r="AH202">
        <v>2</v>
      </c>
      <c r="AI202">
        <v>1</v>
      </c>
      <c r="AJ202">
        <v>1</v>
      </c>
      <c r="AK202">
        <v>2</v>
      </c>
      <c r="AL202">
        <v>2</v>
      </c>
      <c r="AM202">
        <v>2</v>
      </c>
      <c r="AN202">
        <v>2</v>
      </c>
      <c r="AO202">
        <v>3</v>
      </c>
      <c r="AP202">
        <v>4</v>
      </c>
      <c r="AQ202">
        <v>2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3</v>
      </c>
      <c r="AY202">
        <v>2</v>
      </c>
      <c r="AZ202">
        <v>0.247764893583167</v>
      </c>
      <c r="BA202">
        <v>0.15044694590357199</v>
      </c>
      <c r="BB202">
        <v>0.150447059599461</v>
      </c>
      <c r="BC202">
        <v>0.15044704384639099</v>
      </c>
      <c r="BD202">
        <v>0.15044703547278299</v>
      </c>
      <c r="BE202">
        <v>0.150447021594626</v>
      </c>
      <c r="BF202">
        <v>1</v>
      </c>
    </row>
    <row r="203" spans="1:58">
      <c r="A203">
        <v>202</v>
      </c>
      <c r="B203" t="s">
        <v>129</v>
      </c>
      <c r="C203" t="s">
        <v>333</v>
      </c>
      <c r="D203">
        <v>2000</v>
      </c>
      <c r="E203" t="s">
        <v>64</v>
      </c>
      <c r="F203" t="s">
        <v>60</v>
      </c>
      <c r="G203">
        <v>3</v>
      </c>
      <c r="H203">
        <v>1</v>
      </c>
      <c r="I203" t="s">
        <v>131</v>
      </c>
      <c r="J203">
        <v>89.46</v>
      </c>
      <c r="K203">
        <v>6.62</v>
      </c>
      <c r="L203">
        <v>48.19</v>
      </c>
      <c r="M203">
        <v>15.77</v>
      </c>
      <c r="N203">
        <v>3.04</v>
      </c>
      <c r="O203">
        <v>46.74</v>
      </c>
      <c r="P203">
        <v>13.17</v>
      </c>
      <c r="Q203">
        <v>17.95</v>
      </c>
      <c r="R203">
        <v>15.92</v>
      </c>
      <c r="S203">
        <v>1.88</v>
      </c>
      <c r="T203">
        <v>7.09</v>
      </c>
      <c r="U203">
        <v>37.479999999999997</v>
      </c>
      <c r="V203">
        <v>13.46</v>
      </c>
      <c r="W203">
        <v>22.29</v>
      </c>
      <c r="X203">
        <v>5.07</v>
      </c>
      <c r="Y203">
        <v>13.75</v>
      </c>
      <c r="Z203">
        <v>7.53</v>
      </c>
      <c r="AA203">
        <v>10.56</v>
      </c>
      <c r="AB203">
        <v>2.82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3</v>
      </c>
      <c r="AY203">
        <v>4</v>
      </c>
      <c r="AZ203">
        <v>0.39280554120376998</v>
      </c>
      <c r="BA203">
        <v>0.12143891149029901</v>
      </c>
      <c r="BB203">
        <v>0.12143888166629201</v>
      </c>
      <c r="BC203">
        <v>0.121438885922674</v>
      </c>
      <c r="BD203">
        <v>0.121438888055729</v>
      </c>
      <c r="BE203">
        <v>0.121438891661236</v>
      </c>
      <c r="BF203">
        <v>1</v>
      </c>
    </row>
    <row r="204" spans="1:58">
      <c r="A204">
        <v>203</v>
      </c>
      <c r="B204" t="s">
        <v>72</v>
      </c>
      <c r="C204" t="s">
        <v>334</v>
      </c>
      <c r="D204">
        <v>2000</v>
      </c>
      <c r="E204" t="s">
        <v>59</v>
      </c>
      <c r="F204" t="s">
        <v>60</v>
      </c>
      <c r="G204">
        <v>3</v>
      </c>
      <c r="H204">
        <v>1</v>
      </c>
      <c r="I204" t="s">
        <v>74</v>
      </c>
      <c r="J204">
        <v>88.82</v>
      </c>
      <c r="K204">
        <v>5.88</v>
      </c>
      <c r="L204">
        <v>52.37</v>
      </c>
      <c r="M204">
        <v>11.88</v>
      </c>
      <c r="N204">
        <v>3.63</v>
      </c>
      <c r="O204">
        <v>38.47</v>
      </c>
      <c r="P204">
        <v>18.43</v>
      </c>
      <c r="Q204">
        <v>16.52</v>
      </c>
      <c r="R204">
        <v>21.45</v>
      </c>
      <c r="S204">
        <v>1.21</v>
      </c>
      <c r="T204">
        <v>4.7300000000000004</v>
      </c>
      <c r="U204">
        <v>38.67</v>
      </c>
      <c r="V204">
        <v>12.39</v>
      </c>
      <c r="W204">
        <v>13.19</v>
      </c>
      <c r="X204">
        <v>1.71</v>
      </c>
      <c r="Y204">
        <v>8.36</v>
      </c>
      <c r="Z204">
        <v>6.45</v>
      </c>
      <c r="AA204">
        <v>13.49</v>
      </c>
      <c r="AB204">
        <v>2.34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3</v>
      </c>
      <c r="AY204">
        <v>4</v>
      </c>
      <c r="AZ204">
        <v>0.44851471666153098</v>
      </c>
      <c r="BA204">
        <v>0.110297096991597</v>
      </c>
      <c r="BB204">
        <v>0.110297036092436</v>
      </c>
      <c r="BC204">
        <v>0.110297044683365</v>
      </c>
      <c r="BD204">
        <v>0.11029704909026899</v>
      </c>
      <c r="BE204">
        <v>0.110297056480803</v>
      </c>
      <c r="BF204">
        <v>1</v>
      </c>
    </row>
    <row r="205" spans="1:58">
      <c r="A205">
        <v>204</v>
      </c>
      <c r="B205" t="s">
        <v>141</v>
      </c>
      <c r="C205" t="s">
        <v>335</v>
      </c>
      <c r="D205">
        <v>2000</v>
      </c>
      <c r="E205" t="s">
        <v>64</v>
      </c>
      <c r="F205" t="s">
        <v>64</v>
      </c>
      <c r="G205">
        <v>1</v>
      </c>
      <c r="H205">
        <v>3</v>
      </c>
      <c r="I205" t="s">
        <v>143</v>
      </c>
      <c r="J205">
        <v>12.18</v>
      </c>
      <c r="K205">
        <v>20.54</v>
      </c>
      <c r="L205">
        <v>23.17</v>
      </c>
      <c r="M205">
        <v>30.3</v>
      </c>
      <c r="N205">
        <v>12.12</v>
      </c>
      <c r="O205">
        <v>69.88</v>
      </c>
      <c r="P205">
        <v>17.829999999999998</v>
      </c>
      <c r="Q205">
        <v>3.03</v>
      </c>
      <c r="R205">
        <v>7.84</v>
      </c>
      <c r="S205">
        <v>41.53</v>
      </c>
      <c r="T205">
        <v>35.47</v>
      </c>
      <c r="U205">
        <v>3.03</v>
      </c>
      <c r="V205">
        <v>8.1999999999999993</v>
      </c>
      <c r="W205">
        <v>16.93</v>
      </c>
      <c r="X205">
        <v>23.17</v>
      </c>
      <c r="Y205">
        <v>3.39</v>
      </c>
      <c r="Z205">
        <v>15.51</v>
      </c>
      <c r="AA205">
        <v>6.42</v>
      </c>
      <c r="AB205">
        <v>2.93</v>
      </c>
      <c r="AC205">
        <v>1</v>
      </c>
      <c r="AD205">
        <v>9</v>
      </c>
      <c r="AE205">
        <v>4</v>
      </c>
      <c r="AF205">
        <v>5</v>
      </c>
      <c r="AG205">
        <v>2</v>
      </c>
      <c r="AH205">
        <v>3</v>
      </c>
      <c r="AI205">
        <v>3</v>
      </c>
      <c r="AJ205">
        <v>4</v>
      </c>
      <c r="AK205">
        <v>5</v>
      </c>
      <c r="AL205">
        <v>2</v>
      </c>
      <c r="AM205">
        <v>2</v>
      </c>
      <c r="AN205">
        <v>2</v>
      </c>
      <c r="AO205">
        <v>4</v>
      </c>
      <c r="AP205">
        <v>4</v>
      </c>
      <c r="AQ205">
        <v>5</v>
      </c>
      <c r="AR205">
        <v>2</v>
      </c>
      <c r="AS205">
        <v>2</v>
      </c>
      <c r="AT205">
        <v>2</v>
      </c>
      <c r="AU205">
        <v>9</v>
      </c>
      <c r="AV205">
        <v>1</v>
      </c>
      <c r="AW205">
        <v>1</v>
      </c>
      <c r="AX205">
        <v>3</v>
      </c>
      <c r="AY205">
        <v>5</v>
      </c>
      <c r="AZ205">
        <v>0.16840512463768101</v>
      </c>
      <c r="BA205">
        <v>0.16631885811743699</v>
      </c>
      <c r="BB205">
        <v>0.16631903458589001</v>
      </c>
      <c r="BC205">
        <v>0.16631901000965801</v>
      </c>
      <c r="BD205">
        <v>0.16631899707720199</v>
      </c>
      <c r="BE205">
        <v>0.16631897557213199</v>
      </c>
      <c r="BF205">
        <v>1</v>
      </c>
    </row>
    <row r="206" spans="1:58">
      <c r="A206">
        <v>205</v>
      </c>
      <c r="B206" t="s">
        <v>138</v>
      </c>
      <c r="C206" t="s">
        <v>336</v>
      </c>
      <c r="D206">
        <v>2000</v>
      </c>
      <c r="E206" t="s">
        <v>64</v>
      </c>
      <c r="F206" t="s">
        <v>64</v>
      </c>
      <c r="G206">
        <v>1</v>
      </c>
      <c r="H206">
        <v>2</v>
      </c>
      <c r="I206" t="s">
        <v>140</v>
      </c>
      <c r="J206">
        <v>7.88</v>
      </c>
      <c r="K206">
        <v>23.83</v>
      </c>
      <c r="L206">
        <v>33.119999999999997</v>
      </c>
      <c r="M206">
        <v>15.18</v>
      </c>
      <c r="N206">
        <v>5.5</v>
      </c>
      <c r="O206">
        <v>83.9</v>
      </c>
      <c r="P206">
        <v>6.41</v>
      </c>
      <c r="Q206">
        <v>2.09</v>
      </c>
      <c r="R206">
        <v>4.71</v>
      </c>
      <c r="S206">
        <v>8.1199999999999992</v>
      </c>
      <c r="T206">
        <v>30.24</v>
      </c>
      <c r="U206">
        <v>12.57</v>
      </c>
      <c r="V206">
        <v>17.149999999999999</v>
      </c>
      <c r="W206">
        <v>33.119999999999997</v>
      </c>
      <c r="X206">
        <v>8.25</v>
      </c>
      <c r="Y206">
        <v>20.16</v>
      </c>
      <c r="Z206">
        <v>12.96</v>
      </c>
      <c r="AA206">
        <v>33.25</v>
      </c>
      <c r="AB206">
        <v>1.88</v>
      </c>
      <c r="AC206">
        <v>1</v>
      </c>
      <c r="AD206">
        <v>3</v>
      </c>
      <c r="AE206">
        <v>3</v>
      </c>
      <c r="AF206">
        <v>3</v>
      </c>
      <c r="AG206">
        <v>1</v>
      </c>
      <c r="AH206">
        <v>2</v>
      </c>
      <c r="AI206">
        <v>2</v>
      </c>
      <c r="AJ206">
        <v>2</v>
      </c>
      <c r="AK206">
        <v>3</v>
      </c>
      <c r="AL206">
        <v>2</v>
      </c>
      <c r="AM206">
        <v>2</v>
      </c>
      <c r="AN206">
        <v>2</v>
      </c>
      <c r="AO206">
        <v>3</v>
      </c>
      <c r="AP206">
        <v>2</v>
      </c>
      <c r="AQ206">
        <v>3</v>
      </c>
      <c r="AR206">
        <v>2</v>
      </c>
      <c r="AS206">
        <v>2</v>
      </c>
      <c r="AT206">
        <v>2</v>
      </c>
      <c r="AU206">
        <v>9</v>
      </c>
      <c r="AV206">
        <v>1</v>
      </c>
      <c r="AW206">
        <v>1</v>
      </c>
      <c r="AX206">
        <v>3</v>
      </c>
      <c r="AY206">
        <v>3</v>
      </c>
      <c r="AZ206">
        <v>0.170694397255445</v>
      </c>
      <c r="BA206">
        <v>0.16586104117373299</v>
      </c>
      <c r="BB206">
        <v>0.16586116092505099</v>
      </c>
      <c r="BC206">
        <v>0.16586114427593401</v>
      </c>
      <c r="BD206">
        <v>0.16586113548555101</v>
      </c>
      <c r="BE206">
        <v>0.16586112088428701</v>
      </c>
      <c r="BF206">
        <v>1</v>
      </c>
    </row>
    <row r="207" spans="1:58">
      <c r="A207">
        <v>206</v>
      </c>
      <c r="B207" t="s">
        <v>165</v>
      </c>
      <c r="C207" t="s">
        <v>337</v>
      </c>
      <c r="D207">
        <v>2000</v>
      </c>
      <c r="E207" t="s">
        <v>59</v>
      </c>
      <c r="F207" t="s">
        <v>64</v>
      </c>
      <c r="G207">
        <v>2</v>
      </c>
      <c r="H207">
        <v>3</v>
      </c>
      <c r="I207" t="s">
        <v>167</v>
      </c>
      <c r="J207">
        <v>16.07</v>
      </c>
      <c r="K207">
        <v>4.59</v>
      </c>
      <c r="L207">
        <v>21.12</v>
      </c>
      <c r="M207">
        <v>31.82</v>
      </c>
      <c r="N207">
        <v>23.8</v>
      </c>
      <c r="O207">
        <v>24.33</v>
      </c>
      <c r="P207">
        <v>56.95</v>
      </c>
      <c r="Q207">
        <v>1.07</v>
      </c>
      <c r="R207">
        <v>12.83</v>
      </c>
      <c r="S207">
        <v>68.45</v>
      </c>
      <c r="T207">
        <v>13.9</v>
      </c>
      <c r="U207">
        <v>1.07</v>
      </c>
      <c r="V207">
        <v>4.55</v>
      </c>
      <c r="W207">
        <v>5.61</v>
      </c>
      <c r="X207">
        <v>9.89</v>
      </c>
      <c r="Y207">
        <v>1.07</v>
      </c>
      <c r="Z207">
        <v>6.95</v>
      </c>
      <c r="AA207">
        <v>4.01</v>
      </c>
      <c r="AB207">
        <v>4.5</v>
      </c>
      <c r="AC207">
        <v>3</v>
      </c>
      <c r="AD207">
        <v>6</v>
      </c>
      <c r="AE207">
        <v>7</v>
      </c>
      <c r="AF207">
        <v>8</v>
      </c>
      <c r="AG207">
        <v>2</v>
      </c>
      <c r="AH207">
        <v>6</v>
      </c>
      <c r="AI207">
        <v>3</v>
      </c>
      <c r="AJ207">
        <v>6</v>
      </c>
      <c r="AK207">
        <v>8</v>
      </c>
      <c r="AL207">
        <v>3</v>
      </c>
      <c r="AM207">
        <v>4</v>
      </c>
      <c r="AN207">
        <v>4</v>
      </c>
      <c r="AO207">
        <v>7</v>
      </c>
      <c r="AP207">
        <v>7</v>
      </c>
      <c r="AQ207">
        <v>7</v>
      </c>
      <c r="AR207">
        <v>3</v>
      </c>
      <c r="AS207">
        <v>3</v>
      </c>
      <c r="AT207">
        <v>4</v>
      </c>
      <c r="AU207">
        <v>8</v>
      </c>
      <c r="AV207">
        <v>3</v>
      </c>
      <c r="AW207">
        <v>3</v>
      </c>
      <c r="AX207">
        <v>2</v>
      </c>
      <c r="AY207">
        <v>6</v>
      </c>
      <c r="AZ207">
        <v>0.11101067063443899</v>
      </c>
      <c r="BA207">
        <v>0.17779765911967099</v>
      </c>
      <c r="BB207">
        <v>0.17779797114637</v>
      </c>
      <c r="BC207">
        <v>0.17779792756399501</v>
      </c>
      <c r="BD207">
        <v>0.17779790476221699</v>
      </c>
      <c r="BE207">
        <v>0.177797866773307</v>
      </c>
      <c r="BF207">
        <v>3</v>
      </c>
    </row>
    <row r="208" spans="1:58">
      <c r="A208">
        <v>207</v>
      </c>
      <c r="B208" t="s">
        <v>132</v>
      </c>
      <c r="C208" t="s">
        <v>338</v>
      </c>
      <c r="D208">
        <v>2000</v>
      </c>
      <c r="E208" t="s">
        <v>64</v>
      </c>
      <c r="F208" t="s">
        <v>64</v>
      </c>
      <c r="G208">
        <v>3</v>
      </c>
      <c r="H208">
        <v>1</v>
      </c>
      <c r="I208" t="s">
        <v>134</v>
      </c>
      <c r="J208">
        <v>39.69</v>
      </c>
      <c r="K208">
        <v>11.02</v>
      </c>
      <c r="L208">
        <v>73.27</v>
      </c>
      <c r="M208">
        <v>33.1</v>
      </c>
      <c r="N208">
        <v>6.73</v>
      </c>
      <c r="O208">
        <v>66.02</v>
      </c>
      <c r="P208">
        <v>6.73</v>
      </c>
      <c r="Q208">
        <v>5.31</v>
      </c>
      <c r="R208">
        <v>18.23</v>
      </c>
      <c r="S208">
        <v>2.2999999999999998</v>
      </c>
      <c r="T208">
        <v>5.49</v>
      </c>
      <c r="U208">
        <v>11.5</v>
      </c>
      <c r="V208">
        <v>12.92</v>
      </c>
      <c r="W208">
        <v>17.52</v>
      </c>
      <c r="X208">
        <v>1.77</v>
      </c>
      <c r="Y208">
        <v>51.68</v>
      </c>
      <c r="Z208">
        <v>7.61</v>
      </c>
      <c r="AA208">
        <v>21.06</v>
      </c>
      <c r="AB208">
        <v>2.14</v>
      </c>
      <c r="AC208">
        <v>2</v>
      </c>
      <c r="AD208">
        <v>4</v>
      </c>
      <c r="AE208">
        <v>2</v>
      </c>
      <c r="AF208">
        <v>4</v>
      </c>
      <c r="AG208">
        <v>1</v>
      </c>
      <c r="AH208">
        <v>1</v>
      </c>
      <c r="AI208">
        <v>2</v>
      </c>
      <c r="AJ208">
        <v>3</v>
      </c>
      <c r="AK208">
        <v>4</v>
      </c>
      <c r="AL208">
        <v>2</v>
      </c>
      <c r="AM208">
        <v>3</v>
      </c>
      <c r="AN208">
        <v>3</v>
      </c>
      <c r="AO208">
        <v>2</v>
      </c>
      <c r="AP208">
        <v>1</v>
      </c>
      <c r="AQ208">
        <v>4</v>
      </c>
      <c r="AR208">
        <v>1</v>
      </c>
      <c r="AS208">
        <v>1</v>
      </c>
      <c r="AT208">
        <v>1</v>
      </c>
      <c r="AU208">
        <v>1</v>
      </c>
      <c r="AV208">
        <v>3</v>
      </c>
      <c r="AW208">
        <v>3</v>
      </c>
      <c r="AX208">
        <v>2</v>
      </c>
      <c r="AY208">
        <v>2</v>
      </c>
      <c r="AZ208">
        <v>0.2523058045546</v>
      </c>
      <c r="BA208">
        <v>0.14953881110727699</v>
      </c>
      <c r="BB208">
        <v>0.14953885328980099</v>
      </c>
      <c r="BC208">
        <v>0.14953884748941601</v>
      </c>
      <c r="BD208">
        <v>0.149538844360145</v>
      </c>
      <c r="BE208">
        <v>0.14953883919876201</v>
      </c>
      <c r="BF208">
        <v>1</v>
      </c>
    </row>
    <row r="209" spans="1:58">
      <c r="A209">
        <v>208</v>
      </c>
      <c r="B209" t="s">
        <v>90</v>
      </c>
      <c r="C209" t="s">
        <v>339</v>
      </c>
      <c r="D209">
        <v>2000</v>
      </c>
      <c r="E209" t="s">
        <v>59</v>
      </c>
      <c r="F209" t="s">
        <v>60</v>
      </c>
      <c r="G209">
        <v>3</v>
      </c>
      <c r="H209">
        <v>3</v>
      </c>
      <c r="I209" t="s">
        <v>92</v>
      </c>
      <c r="J209">
        <v>92.86</v>
      </c>
      <c r="K209">
        <v>4.76</v>
      </c>
      <c r="L209">
        <v>32.5</v>
      </c>
      <c r="M209">
        <v>20</v>
      </c>
      <c r="N209">
        <v>21.25</v>
      </c>
      <c r="O209">
        <v>22.5</v>
      </c>
      <c r="P209">
        <v>33.75</v>
      </c>
      <c r="Q209">
        <v>2.5</v>
      </c>
      <c r="R209">
        <v>22.5</v>
      </c>
      <c r="S209">
        <v>53.75</v>
      </c>
      <c r="T209">
        <v>10</v>
      </c>
      <c r="U209">
        <v>3.75</v>
      </c>
      <c r="V209">
        <v>3.75</v>
      </c>
      <c r="W209">
        <v>5</v>
      </c>
      <c r="X209">
        <v>8.75</v>
      </c>
      <c r="Y209">
        <v>1.25</v>
      </c>
      <c r="Z209">
        <v>1.25</v>
      </c>
      <c r="AA209">
        <v>1.25</v>
      </c>
      <c r="AB209">
        <v>6.51</v>
      </c>
      <c r="AC209">
        <v>3</v>
      </c>
      <c r="AD209">
        <v>6</v>
      </c>
      <c r="AE209">
        <v>6</v>
      </c>
      <c r="AF209">
        <v>7</v>
      </c>
      <c r="AG209">
        <v>2</v>
      </c>
      <c r="AH209">
        <v>5</v>
      </c>
      <c r="AI209">
        <v>3</v>
      </c>
      <c r="AJ209">
        <v>5</v>
      </c>
      <c r="AK209">
        <v>7</v>
      </c>
      <c r="AL209">
        <v>3</v>
      </c>
      <c r="AM209">
        <v>4</v>
      </c>
      <c r="AN209">
        <v>4</v>
      </c>
      <c r="AO209">
        <v>6</v>
      </c>
      <c r="AP209">
        <v>7</v>
      </c>
      <c r="AQ209">
        <v>6</v>
      </c>
      <c r="AR209">
        <v>3</v>
      </c>
      <c r="AS209">
        <v>3</v>
      </c>
      <c r="AT209">
        <v>4</v>
      </c>
      <c r="AU209">
        <v>8</v>
      </c>
      <c r="AV209">
        <v>2</v>
      </c>
      <c r="AW209">
        <v>2</v>
      </c>
      <c r="AX209">
        <v>1</v>
      </c>
      <c r="AY209">
        <v>6</v>
      </c>
      <c r="AZ209">
        <v>0.16080378974922299</v>
      </c>
      <c r="BA209">
        <v>0.16783903980312401</v>
      </c>
      <c r="BB209">
        <v>0.16783934499444</v>
      </c>
      <c r="BC209">
        <v>0.16783930243398701</v>
      </c>
      <c r="BD209">
        <v>0.167839280097417</v>
      </c>
      <c r="BE209">
        <v>0.16783924292180899</v>
      </c>
      <c r="BF209">
        <v>3</v>
      </c>
    </row>
    <row r="210" spans="1:58">
      <c r="A210">
        <v>209</v>
      </c>
      <c r="B210" t="s">
        <v>96</v>
      </c>
      <c r="C210" t="s">
        <v>340</v>
      </c>
      <c r="D210">
        <v>2000</v>
      </c>
      <c r="E210" t="s">
        <v>64</v>
      </c>
      <c r="F210" t="s">
        <v>60</v>
      </c>
      <c r="G210">
        <v>2</v>
      </c>
      <c r="H210">
        <v>3</v>
      </c>
      <c r="I210" t="s">
        <v>98</v>
      </c>
      <c r="J210">
        <v>77.8</v>
      </c>
      <c r="K210">
        <v>3.9</v>
      </c>
      <c r="L210">
        <v>26.65</v>
      </c>
      <c r="M210">
        <v>8.1199999999999992</v>
      </c>
      <c r="N210">
        <v>30.46</v>
      </c>
      <c r="O210">
        <v>46.57</v>
      </c>
      <c r="P210">
        <v>24.11</v>
      </c>
      <c r="Q210">
        <v>3.81</v>
      </c>
      <c r="R210">
        <v>14.34</v>
      </c>
      <c r="S210">
        <v>47.34</v>
      </c>
      <c r="T210">
        <v>15.74</v>
      </c>
      <c r="U210">
        <v>5.58</v>
      </c>
      <c r="V210">
        <v>11.42</v>
      </c>
      <c r="W210">
        <v>15.86</v>
      </c>
      <c r="X210">
        <v>22.84</v>
      </c>
      <c r="Y210">
        <v>1.4</v>
      </c>
      <c r="Z210">
        <v>4.82</v>
      </c>
      <c r="AA210">
        <v>2.66</v>
      </c>
      <c r="AB210">
        <v>8.02</v>
      </c>
      <c r="AC210">
        <v>3</v>
      </c>
      <c r="AD210">
        <v>6</v>
      </c>
      <c r="AE210">
        <v>6</v>
      </c>
      <c r="AF210">
        <v>7</v>
      </c>
      <c r="AG210">
        <v>2</v>
      </c>
      <c r="AH210">
        <v>5</v>
      </c>
      <c r="AI210">
        <v>3</v>
      </c>
      <c r="AJ210">
        <v>5</v>
      </c>
      <c r="AK210">
        <v>7</v>
      </c>
      <c r="AL210">
        <v>3</v>
      </c>
      <c r="AM210">
        <v>4</v>
      </c>
      <c r="AN210">
        <v>4</v>
      </c>
      <c r="AO210">
        <v>6</v>
      </c>
      <c r="AP210">
        <v>6</v>
      </c>
      <c r="AQ210">
        <v>6</v>
      </c>
      <c r="AR210">
        <v>3</v>
      </c>
      <c r="AS210">
        <v>3</v>
      </c>
      <c r="AT210">
        <v>4</v>
      </c>
      <c r="AU210">
        <v>6</v>
      </c>
      <c r="AV210">
        <v>2</v>
      </c>
      <c r="AW210">
        <v>2</v>
      </c>
      <c r="AX210">
        <v>1</v>
      </c>
      <c r="AY210">
        <v>6</v>
      </c>
      <c r="AZ210">
        <v>0.118058344663904</v>
      </c>
      <c r="BA210">
        <v>0.176388162020605</v>
      </c>
      <c r="BB210">
        <v>0.176388417138824</v>
      </c>
      <c r="BC210">
        <v>0.17638838150972799</v>
      </c>
      <c r="BD210">
        <v>0.17638836286429099</v>
      </c>
      <c r="BE210">
        <v>0.17638833180264901</v>
      </c>
      <c r="BF210">
        <v>3</v>
      </c>
    </row>
    <row r="211" spans="1:58">
      <c r="A211">
        <v>210</v>
      </c>
      <c r="B211" t="s">
        <v>75</v>
      </c>
      <c r="C211" t="s">
        <v>341</v>
      </c>
      <c r="D211">
        <v>2000</v>
      </c>
      <c r="E211" t="s">
        <v>59</v>
      </c>
      <c r="F211" t="s">
        <v>60</v>
      </c>
      <c r="G211">
        <v>2</v>
      </c>
      <c r="H211">
        <v>2</v>
      </c>
      <c r="I211" t="s">
        <v>77</v>
      </c>
      <c r="J211">
        <v>77.88</v>
      </c>
      <c r="K211">
        <v>3.9</v>
      </c>
      <c r="L211">
        <v>37.979999999999997</v>
      </c>
      <c r="M211">
        <v>4.95</v>
      </c>
      <c r="N211">
        <v>9.9600000000000009</v>
      </c>
      <c r="O211">
        <v>41.98</v>
      </c>
      <c r="P211">
        <v>24.79</v>
      </c>
      <c r="Q211">
        <v>10.27</v>
      </c>
      <c r="R211">
        <v>16.8</v>
      </c>
      <c r="S211">
        <v>4.12</v>
      </c>
      <c r="T211">
        <v>10.34</v>
      </c>
      <c r="U211">
        <v>39.700000000000003</v>
      </c>
      <c r="V211">
        <v>16.489999999999998</v>
      </c>
      <c r="W211">
        <v>17.5</v>
      </c>
      <c r="X211">
        <v>3.17</v>
      </c>
      <c r="Y211">
        <v>6.53</v>
      </c>
      <c r="Z211">
        <v>6.98</v>
      </c>
      <c r="AA211">
        <v>11.73</v>
      </c>
      <c r="AB211">
        <v>3.05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3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3</v>
      </c>
      <c r="AY211">
        <v>4</v>
      </c>
      <c r="AZ211">
        <v>0.35852328251895099</v>
      </c>
      <c r="BA211">
        <v>0.128295400461297</v>
      </c>
      <c r="BB211">
        <v>0.12829531445033601</v>
      </c>
      <c r="BC211">
        <v>0.12829532654367501</v>
      </c>
      <c r="BD211">
        <v>0.12829533278823199</v>
      </c>
      <c r="BE211">
        <v>0.12829534323750899</v>
      </c>
      <c r="BF211">
        <v>1</v>
      </c>
    </row>
    <row r="212" spans="1:58">
      <c r="A212">
        <v>211</v>
      </c>
      <c r="B212" t="s">
        <v>66</v>
      </c>
      <c r="C212" t="s">
        <v>342</v>
      </c>
      <c r="D212">
        <v>2000</v>
      </c>
      <c r="E212" t="s">
        <v>59</v>
      </c>
      <c r="F212" t="s">
        <v>64</v>
      </c>
      <c r="G212">
        <v>1</v>
      </c>
      <c r="H212">
        <v>2</v>
      </c>
      <c r="I212" t="s">
        <v>68</v>
      </c>
      <c r="J212">
        <v>5.75</v>
      </c>
      <c r="K212">
        <v>24.71</v>
      </c>
      <c r="L212">
        <v>47.02</v>
      </c>
      <c r="M212">
        <v>18.93</v>
      </c>
      <c r="N212">
        <v>4.58</v>
      </c>
      <c r="O212">
        <v>76.180000000000007</v>
      </c>
      <c r="P212">
        <v>6.72</v>
      </c>
      <c r="Q212">
        <v>2.29</v>
      </c>
      <c r="R212">
        <v>10.69</v>
      </c>
      <c r="S212">
        <v>6.56</v>
      </c>
      <c r="T212">
        <v>23.36</v>
      </c>
      <c r="U212">
        <v>8.6999999999999993</v>
      </c>
      <c r="V212">
        <v>10.08</v>
      </c>
      <c r="W212">
        <v>31.6</v>
      </c>
      <c r="X212">
        <v>5.8</v>
      </c>
      <c r="Y212">
        <v>24.43</v>
      </c>
      <c r="Z212">
        <v>11.6</v>
      </c>
      <c r="AA212">
        <v>48.4</v>
      </c>
      <c r="AB212">
        <v>1.27</v>
      </c>
      <c r="AC212">
        <v>1</v>
      </c>
      <c r="AD212">
        <v>3</v>
      </c>
      <c r="AE212">
        <v>3</v>
      </c>
      <c r="AF212">
        <v>3</v>
      </c>
      <c r="AG212">
        <v>1</v>
      </c>
      <c r="AH212">
        <v>2</v>
      </c>
      <c r="AI212">
        <v>2</v>
      </c>
      <c r="AJ212">
        <v>2</v>
      </c>
      <c r="AK212">
        <v>3</v>
      </c>
      <c r="AL212">
        <v>2</v>
      </c>
      <c r="AM212">
        <v>2</v>
      </c>
      <c r="AN212">
        <v>2</v>
      </c>
      <c r="AO212">
        <v>3</v>
      </c>
      <c r="AP212">
        <v>2</v>
      </c>
      <c r="AQ212">
        <v>3</v>
      </c>
      <c r="AR212">
        <v>2</v>
      </c>
      <c r="AS212">
        <v>2</v>
      </c>
      <c r="AT212">
        <v>2</v>
      </c>
      <c r="AU212">
        <v>2</v>
      </c>
      <c r="AV212">
        <v>1</v>
      </c>
      <c r="AW212">
        <v>1</v>
      </c>
      <c r="AX212">
        <v>3</v>
      </c>
      <c r="AY212">
        <v>3</v>
      </c>
      <c r="AZ212">
        <v>0.148271266596992</v>
      </c>
      <c r="BA212">
        <v>0.17034569707605399</v>
      </c>
      <c r="BB212">
        <v>0.17034577190828501</v>
      </c>
      <c r="BC212">
        <v>0.17034576151379599</v>
      </c>
      <c r="BD212">
        <v>0.170345756015894</v>
      </c>
      <c r="BE212">
        <v>0.17034574688897899</v>
      </c>
      <c r="BF212">
        <v>3</v>
      </c>
    </row>
    <row r="213" spans="1:58">
      <c r="A213">
        <v>212</v>
      </c>
      <c r="B213" t="s">
        <v>111</v>
      </c>
      <c r="C213" t="s">
        <v>343</v>
      </c>
      <c r="D213">
        <v>2000</v>
      </c>
      <c r="E213" t="s">
        <v>64</v>
      </c>
      <c r="F213" t="s">
        <v>60</v>
      </c>
      <c r="G213">
        <v>2</v>
      </c>
      <c r="H213">
        <v>2</v>
      </c>
      <c r="I213" t="s">
        <v>113</v>
      </c>
      <c r="J213">
        <v>73.959999999999994</v>
      </c>
      <c r="K213">
        <v>6.03</v>
      </c>
      <c r="L213">
        <v>33.28</v>
      </c>
      <c r="M213">
        <v>4.83</v>
      </c>
      <c r="N213">
        <v>9.7100000000000009</v>
      </c>
      <c r="O213">
        <v>54.17</v>
      </c>
      <c r="P213">
        <v>15.84</v>
      </c>
      <c r="Q213">
        <v>10.16</v>
      </c>
      <c r="R213">
        <v>11.93</v>
      </c>
      <c r="S213">
        <v>5.34</v>
      </c>
      <c r="T213">
        <v>14.71</v>
      </c>
      <c r="U213">
        <v>37.99</v>
      </c>
      <c r="V213">
        <v>21.92</v>
      </c>
      <c r="W213">
        <v>19.93</v>
      </c>
      <c r="X213">
        <v>7.16</v>
      </c>
      <c r="Y213">
        <v>8.23</v>
      </c>
      <c r="Z213">
        <v>7.89</v>
      </c>
      <c r="AA213">
        <v>8.9700000000000006</v>
      </c>
      <c r="AB213">
        <v>3.75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3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3</v>
      </c>
      <c r="AY213">
        <v>4</v>
      </c>
      <c r="AZ213">
        <v>0.33574564651212702</v>
      </c>
      <c r="BA213">
        <v>0.13285086601783</v>
      </c>
      <c r="BB213">
        <v>0.13285087302809301</v>
      </c>
      <c r="BC213">
        <v>0.132850872151063</v>
      </c>
      <c r="BD213">
        <v>0.132850871586565</v>
      </c>
      <c r="BE213">
        <v>0.132850870704322</v>
      </c>
      <c r="BF213">
        <v>1</v>
      </c>
    </row>
    <row r="214" spans="1:58">
      <c r="A214">
        <v>213</v>
      </c>
      <c r="B214" t="s">
        <v>120</v>
      </c>
      <c r="C214" t="s">
        <v>344</v>
      </c>
      <c r="D214">
        <v>2000</v>
      </c>
      <c r="E214" t="s">
        <v>64</v>
      </c>
      <c r="F214" t="s">
        <v>60</v>
      </c>
      <c r="G214">
        <v>1</v>
      </c>
      <c r="H214">
        <v>1</v>
      </c>
      <c r="I214" t="s">
        <v>122</v>
      </c>
      <c r="J214">
        <v>34.93</v>
      </c>
      <c r="K214">
        <v>13.7</v>
      </c>
      <c r="L214">
        <v>39.68</v>
      </c>
      <c r="M214">
        <v>5.56</v>
      </c>
      <c r="N214">
        <v>1.59</v>
      </c>
      <c r="O214">
        <v>66.27</v>
      </c>
      <c r="P214">
        <v>7.54</v>
      </c>
      <c r="Q214">
        <v>18.649999999999999</v>
      </c>
      <c r="R214">
        <v>7.54</v>
      </c>
      <c r="S214">
        <v>1.19</v>
      </c>
      <c r="T214">
        <v>3.57</v>
      </c>
      <c r="U214">
        <v>58.73</v>
      </c>
      <c r="V214">
        <v>17.059999999999999</v>
      </c>
      <c r="W214">
        <v>25.4</v>
      </c>
      <c r="X214">
        <v>3.17</v>
      </c>
      <c r="Y214">
        <v>9.92</v>
      </c>
      <c r="Z214">
        <v>10.71</v>
      </c>
      <c r="AA214">
        <v>33.33</v>
      </c>
      <c r="AB214">
        <v>1.96</v>
      </c>
      <c r="AC214">
        <v>1</v>
      </c>
      <c r="AD214">
        <v>1</v>
      </c>
      <c r="AE214">
        <v>8</v>
      </c>
      <c r="AF214">
        <v>9</v>
      </c>
      <c r="AG214">
        <v>1</v>
      </c>
      <c r="AH214">
        <v>1</v>
      </c>
      <c r="AI214">
        <v>1</v>
      </c>
      <c r="AJ214">
        <v>1</v>
      </c>
      <c r="AK214">
        <v>9</v>
      </c>
      <c r="AL214">
        <v>1</v>
      </c>
      <c r="AM214">
        <v>1</v>
      </c>
      <c r="AN214">
        <v>5</v>
      </c>
      <c r="AO214">
        <v>8</v>
      </c>
      <c r="AP214">
        <v>2</v>
      </c>
      <c r="AQ214">
        <v>8</v>
      </c>
      <c r="AR214">
        <v>2</v>
      </c>
      <c r="AS214">
        <v>2</v>
      </c>
      <c r="AT214">
        <v>2</v>
      </c>
      <c r="AU214">
        <v>2</v>
      </c>
      <c r="AV214">
        <v>1</v>
      </c>
      <c r="AW214">
        <v>1</v>
      </c>
      <c r="AX214">
        <v>3</v>
      </c>
      <c r="AY214">
        <v>2</v>
      </c>
      <c r="AZ214">
        <v>0.229620947531781</v>
      </c>
      <c r="BA214">
        <v>0.15407587131627901</v>
      </c>
      <c r="BB214">
        <v>0.15407577948753601</v>
      </c>
      <c r="BC214">
        <v>0.15407579238574601</v>
      </c>
      <c r="BD214">
        <v>0.154075799059435</v>
      </c>
      <c r="BE214">
        <v>0.15407581021922301</v>
      </c>
      <c r="BF214">
        <v>1</v>
      </c>
    </row>
    <row r="215" spans="1:58">
      <c r="A215">
        <v>214</v>
      </c>
      <c r="B215" t="s">
        <v>62</v>
      </c>
      <c r="C215" t="s">
        <v>345</v>
      </c>
      <c r="D215">
        <v>2000</v>
      </c>
      <c r="E215" t="s">
        <v>59</v>
      </c>
      <c r="F215" t="s">
        <v>64</v>
      </c>
      <c r="G215">
        <v>2</v>
      </c>
      <c r="H215">
        <v>2</v>
      </c>
      <c r="I215" t="s">
        <v>65</v>
      </c>
      <c r="J215">
        <v>18.59</v>
      </c>
      <c r="K215">
        <v>11.52</v>
      </c>
      <c r="L215">
        <v>49.81</v>
      </c>
      <c r="M215">
        <v>23.1</v>
      </c>
      <c r="N215">
        <v>7.51</v>
      </c>
      <c r="O215">
        <v>54.18</v>
      </c>
      <c r="P215">
        <v>18.350000000000001</v>
      </c>
      <c r="Q215">
        <v>4.28</v>
      </c>
      <c r="R215">
        <v>17.02</v>
      </c>
      <c r="S215">
        <v>8.94</v>
      </c>
      <c r="T215">
        <v>19.010000000000002</v>
      </c>
      <c r="U215">
        <v>9.6999999999999993</v>
      </c>
      <c r="V215">
        <v>11.5</v>
      </c>
      <c r="W215">
        <v>23.67</v>
      </c>
      <c r="X215">
        <v>4.47</v>
      </c>
      <c r="Y215">
        <v>21.2</v>
      </c>
      <c r="Z215">
        <v>9.51</v>
      </c>
      <c r="AA215">
        <v>26.52</v>
      </c>
      <c r="AB215">
        <v>2.0699999999999998</v>
      </c>
      <c r="AC215">
        <v>1</v>
      </c>
      <c r="AD215">
        <v>2</v>
      </c>
      <c r="AE215">
        <v>2</v>
      </c>
      <c r="AF215">
        <v>2</v>
      </c>
      <c r="AG215">
        <v>1</v>
      </c>
      <c r="AH215">
        <v>1</v>
      </c>
      <c r="AI215">
        <v>1</v>
      </c>
      <c r="AJ215">
        <v>1</v>
      </c>
      <c r="AK215">
        <v>2</v>
      </c>
      <c r="AL215">
        <v>2</v>
      </c>
      <c r="AM215">
        <v>2</v>
      </c>
      <c r="AN215">
        <v>2</v>
      </c>
      <c r="AO215">
        <v>2</v>
      </c>
      <c r="AP215">
        <v>1</v>
      </c>
      <c r="AQ215">
        <v>2</v>
      </c>
      <c r="AR215">
        <v>1</v>
      </c>
      <c r="AS215">
        <v>1</v>
      </c>
      <c r="AT215">
        <v>1</v>
      </c>
      <c r="AU215">
        <v>1</v>
      </c>
      <c r="AV215">
        <v>4</v>
      </c>
      <c r="AW215">
        <v>4</v>
      </c>
      <c r="AX215">
        <v>4</v>
      </c>
      <c r="AY215">
        <v>2</v>
      </c>
      <c r="AZ215">
        <v>0.28573984657573698</v>
      </c>
      <c r="BA215">
        <v>0.142852123764492</v>
      </c>
      <c r="BB215">
        <v>0.14285198324339801</v>
      </c>
      <c r="BC215">
        <v>0.14285200296414799</v>
      </c>
      <c r="BD215">
        <v>0.14285201318513099</v>
      </c>
      <c r="BE215">
        <v>0.142852030267095</v>
      </c>
      <c r="BF215">
        <v>1</v>
      </c>
    </row>
    <row r="216" spans="1:58">
      <c r="A216">
        <v>215</v>
      </c>
      <c r="B216" t="s">
        <v>159</v>
      </c>
      <c r="C216" t="s">
        <v>346</v>
      </c>
      <c r="D216">
        <v>2000</v>
      </c>
      <c r="E216" t="s">
        <v>59</v>
      </c>
      <c r="F216" t="s">
        <v>64</v>
      </c>
      <c r="G216">
        <v>2</v>
      </c>
      <c r="H216">
        <v>1</v>
      </c>
      <c r="I216" t="s">
        <v>161</v>
      </c>
      <c r="J216">
        <v>23.14</v>
      </c>
      <c r="K216">
        <v>16.690000000000001</v>
      </c>
      <c r="L216">
        <v>73.290000000000006</v>
      </c>
      <c r="M216">
        <v>30.65</v>
      </c>
      <c r="N216">
        <v>8.0399999999999991</v>
      </c>
      <c r="O216">
        <v>66.77</v>
      </c>
      <c r="P216">
        <v>5.46</v>
      </c>
      <c r="Q216">
        <v>6.07</v>
      </c>
      <c r="R216">
        <v>16.39</v>
      </c>
      <c r="S216">
        <v>1.67</v>
      </c>
      <c r="T216">
        <v>2.4300000000000002</v>
      </c>
      <c r="U216">
        <v>11.68</v>
      </c>
      <c r="V216">
        <v>12.59</v>
      </c>
      <c r="W216">
        <v>17.149999999999999</v>
      </c>
      <c r="X216">
        <v>1.67</v>
      </c>
      <c r="Y216">
        <v>45.98</v>
      </c>
      <c r="Z216">
        <v>13.81</v>
      </c>
      <c r="AA216">
        <v>54.63</v>
      </c>
      <c r="AB216">
        <v>1.33</v>
      </c>
      <c r="AC216">
        <v>2</v>
      </c>
      <c r="AD216">
        <v>4</v>
      </c>
      <c r="AE216">
        <v>5</v>
      </c>
      <c r="AF216">
        <v>6</v>
      </c>
      <c r="AG216">
        <v>3</v>
      </c>
      <c r="AH216">
        <v>4</v>
      </c>
      <c r="AI216">
        <v>2</v>
      </c>
      <c r="AJ216">
        <v>3</v>
      </c>
      <c r="AK216">
        <v>4</v>
      </c>
      <c r="AL216">
        <v>2</v>
      </c>
      <c r="AM216">
        <v>3</v>
      </c>
      <c r="AN216">
        <v>3</v>
      </c>
      <c r="AO216">
        <v>5</v>
      </c>
      <c r="AP216">
        <v>5</v>
      </c>
      <c r="AQ216">
        <v>4</v>
      </c>
      <c r="AR216">
        <v>2</v>
      </c>
      <c r="AS216">
        <v>2</v>
      </c>
      <c r="AT216">
        <v>3</v>
      </c>
      <c r="AU216">
        <v>5</v>
      </c>
      <c r="AV216">
        <v>5</v>
      </c>
      <c r="AW216">
        <v>5</v>
      </c>
      <c r="AX216">
        <v>5</v>
      </c>
      <c r="AY216">
        <v>3</v>
      </c>
      <c r="AZ216">
        <v>8.1214449568308505E-2</v>
      </c>
      <c r="BA216">
        <v>0.183757360104813</v>
      </c>
      <c r="BB216">
        <v>0.18375698285657099</v>
      </c>
      <c r="BC216">
        <v>0.18375703540663099</v>
      </c>
      <c r="BD216">
        <v>0.18375706304710601</v>
      </c>
      <c r="BE216">
        <v>0.183757109016572</v>
      </c>
      <c r="BF216">
        <v>2</v>
      </c>
    </row>
    <row r="217" spans="1:58">
      <c r="A217">
        <v>216</v>
      </c>
      <c r="B217" t="s">
        <v>108</v>
      </c>
      <c r="C217" t="s">
        <v>347</v>
      </c>
      <c r="D217">
        <v>2000</v>
      </c>
      <c r="E217" t="s">
        <v>64</v>
      </c>
      <c r="F217" t="s">
        <v>64</v>
      </c>
      <c r="G217">
        <v>1</v>
      </c>
      <c r="H217">
        <v>1</v>
      </c>
      <c r="I217" t="s">
        <v>110</v>
      </c>
      <c r="J217">
        <v>8.59</v>
      </c>
      <c r="K217">
        <v>38.65</v>
      </c>
      <c r="L217">
        <v>56</v>
      </c>
      <c r="M217">
        <v>28</v>
      </c>
      <c r="N217">
        <v>2</v>
      </c>
      <c r="O217">
        <v>88</v>
      </c>
      <c r="P217">
        <v>4</v>
      </c>
      <c r="Q217">
        <v>2</v>
      </c>
      <c r="R217">
        <v>6</v>
      </c>
      <c r="S217">
        <v>2</v>
      </c>
      <c r="T217">
        <v>5</v>
      </c>
      <c r="U217">
        <v>10</v>
      </c>
      <c r="V217">
        <v>11</v>
      </c>
      <c r="W217">
        <v>16</v>
      </c>
      <c r="X217">
        <v>1</v>
      </c>
      <c r="Y217">
        <v>56</v>
      </c>
      <c r="Z217">
        <v>14</v>
      </c>
      <c r="AA217">
        <v>87</v>
      </c>
      <c r="AB217">
        <v>1.21</v>
      </c>
      <c r="AC217">
        <v>2</v>
      </c>
      <c r="AD217">
        <v>4</v>
      </c>
      <c r="AE217">
        <v>5</v>
      </c>
      <c r="AF217">
        <v>6</v>
      </c>
      <c r="AG217">
        <v>3</v>
      </c>
      <c r="AH217">
        <v>4</v>
      </c>
      <c r="AI217">
        <v>2</v>
      </c>
      <c r="AJ217">
        <v>3</v>
      </c>
      <c r="AK217">
        <v>6</v>
      </c>
      <c r="AL217">
        <v>2</v>
      </c>
      <c r="AM217">
        <v>3</v>
      </c>
      <c r="AN217">
        <v>3</v>
      </c>
      <c r="AO217">
        <v>5</v>
      </c>
      <c r="AP217">
        <v>5</v>
      </c>
      <c r="AQ217">
        <v>4</v>
      </c>
      <c r="AR217">
        <v>4</v>
      </c>
      <c r="AS217">
        <v>4</v>
      </c>
      <c r="AT217">
        <v>3</v>
      </c>
      <c r="AU217">
        <v>10</v>
      </c>
      <c r="AV217">
        <v>5</v>
      </c>
      <c r="AW217">
        <v>5</v>
      </c>
      <c r="AX217">
        <v>5</v>
      </c>
      <c r="AY217">
        <v>1</v>
      </c>
      <c r="AZ217">
        <v>0.13240400654710299</v>
      </c>
      <c r="BA217">
        <v>0.173519172550302</v>
      </c>
      <c r="BB217">
        <v>0.17351921199873199</v>
      </c>
      <c r="BC217">
        <v>0.173519206492148</v>
      </c>
      <c r="BD217">
        <v>0.17351920360772</v>
      </c>
      <c r="BE217">
        <v>0.173519198803995</v>
      </c>
      <c r="BF217">
        <v>3</v>
      </c>
    </row>
    <row r="218" spans="1:58">
      <c r="A218">
        <v>217</v>
      </c>
      <c r="B218" t="s">
        <v>150</v>
      </c>
      <c r="C218" t="s">
        <v>348</v>
      </c>
      <c r="D218">
        <v>2001</v>
      </c>
      <c r="E218" t="s">
        <v>64</v>
      </c>
      <c r="F218" t="s">
        <v>60</v>
      </c>
      <c r="G218">
        <v>1</v>
      </c>
      <c r="H218">
        <v>3</v>
      </c>
      <c r="I218" t="s">
        <v>152</v>
      </c>
      <c r="J218">
        <v>23.57</v>
      </c>
      <c r="K218">
        <v>20.14</v>
      </c>
      <c r="L218">
        <v>25.79</v>
      </c>
      <c r="M218">
        <v>40.26</v>
      </c>
      <c r="N218">
        <v>8.31</v>
      </c>
      <c r="O218">
        <v>70.92</v>
      </c>
      <c r="P218">
        <v>10.89</v>
      </c>
      <c r="Q218">
        <v>5.44</v>
      </c>
      <c r="R218">
        <v>9.89</v>
      </c>
      <c r="S218">
        <v>29.51</v>
      </c>
      <c r="T218">
        <v>25.21</v>
      </c>
      <c r="U218">
        <v>21.2</v>
      </c>
      <c r="V218">
        <v>14.76</v>
      </c>
      <c r="W218">
        <v>21.78</v>
      </c>
      <c r="X218">
        <v>6.02</v>
      </c>
      <c r="Y218">
        <v>4.58</v>
      </c>
      <c r="Z218">
        <v>10.32</v>
      </c>
      <c r="AA218">
        <v>36.82</v>
      </c>
      <c r="AB218">
        <v>2.84</v>
      </c>
      <c r="AC218">
        <v>1</v>
      </c>
      <c r="AD218">
        <v>2</v>
      </c>
      <c r="AE218">
        <v>3</v>
      </c>
      <c r="AF218">
        <v>10</v>
      </c>
      <c r="AG218">
        <v>1</v>
      </c>
      <c r="AH218">
        <v>2</v>
      </c>
      <c r="AI218">
        <v>2</v>
      </c>
      <c r="AJ218">
        <v>2</v>
      </c>
      <c r="AK218">
        <v>3</v>
      </c>
      <c r="AL218">
        <v>2</v>
      </c>
      <c r="AM218">
        <v>2</v>
      </c>
      <c r="AN218">
        <v>2</v>
      </c>
      <c r="AO218">
        <v>3</v>
      </c>
      <c r="AP218">
        <v>8</v>
      </c>
      <c r="AQ218">
        <v>2</v>
      </c>
      <c r="AR218">
        <v>2</v>
      </c>
      <c r="AS218">
        <v>2</v>
      </c>
      <c r="AT218">
        <v>3</v>
      </c>
      <c r="AU218">
        <v>5</v>
      </c>
      <c r="AV218">
        <v>6</v>
      </c>
      <c r="AW218">
        <v>6</v>
      </c>
      <c r="AX218">
        <v>6</v>
      </c>
      <c r="AY218">
        <v>3</v>
      </c>
      <c r="AZ218">
        <v>0.125816862022256</v>
      </c>
      <c r="BA218">
        <v>0.174836503496615</v>
      </c>
      <c r="BB218">
        <v>0.174836690747628</v>
      </c>
      <c r="BC218">
        <v>0.17483666466290801</v>
      </c>
      <c r="BD218">
        <v>0.17483665094384099</v>
      </c>
      <c r="BE218">
        <v>0.17483662812675199</v>
      </c>
      <c r="BF218">
        <v>3</v>
      </c>
    </row>
    <row r="219" spans="1:58">
      <c r="A219">
        <v>218</v>
      </c>
      <c r="B219" t="s">
        <v>165</v>
      </c>
      <c r="C219" t="s">
        <v>349</v>
      </c>
      <c r="D219">
        <v>2001</v>
      </c>
      <c r="E219" t="s">
        <v>59</v>
      </c>
      <c r="F219" t="s">
        <v>64</v>
      </c>
      <c r="G219">
        <v>2</v>
      </c>
      <c r="H219">
        <v>3</v>
      </c>
      <c r="I219" t="s">
        <v>167</v>
      </c>
      <c r="J219">
        <v>18.97</v>
      </c>
      <c r="K219">
        <v>7.23</v>
      </c>
      <c r="L219">
        <v>35.53</v>
      </c>
      <c r="M219">
        <v>35.18</v>
      </c>
      <c r="N219">
        <v>17.68</v>
      </c>
      <c r="O219">
        <v>35.01</v>
      </c>
      <c r="P219">
        <v>40.549999999999997</v>
      </c>
      <c r="Q219">
        <v>3.81</v>
      </c>
      <c r="R219">
        <v>17.329999999999998</v>
      </c>
      <c r="S219">
        <v>48.18</v>
      </c>
      <c r="T219">
        <v>18.02</v>
      </c>
      <c r="U219">
        <v>7.11</v>
      </c>
      <c r="V219">
        <v>8.67</v>
      </c>
      <c r="W219">
        <v>10.050000000000001</v>
      </c>
      <c r="X219">
        <v>2.4300000000000002</v>
      </c>
      <c r="Y219">
        <v>15.94</v>
      </c>
      <c r="Z219">
        <v>18.89</v>
      </c>
      <c r="AA219">
        <v>26.17</v>
      </c>
      <c r="AB219">
        <v>3.83</v>
      </c>
      <c r="AC219">
        <v>3</v>
      </c>
      <c r="AD219">
        <v>6</v>
      </c>
      <c r="AE219">
        <v>7</v>
      </c>
      <c r="AF219">
        <v>11</v>
      </c>
      <c r="AG219">
        <v>2</v>
      </c>
      <c r="AH219">
        <v>6</v>
      </c>
      <c r="AI219">
        <v>3</v>
      </c>
      <c r="AJ219">
        <v>6</v>
      </c>
      <c r="AK219">
        <v>8</v>
      </c>
      <c r="AL219">
        <v>3</v>
      </c>
      <c r="AM219">
        <v>4</v>
      </c>
      <c r="AN219">
        <v>4</v>
      </c>
      <c r="AO219">
        <v>7</v>
      </c>
      <c r="AP219">
        <v>7</v>
      </c>
      <c r="AQ219">
        <v>7</v>
      </c>
      <c r="AR219">
        <v>2</v>
      </c>
      <c r="AS219">
        <v>2</v>
      </c>
      <c r="AT219">
        <v>1</v>
      </c>
      <c r="AU219">
        <v>4</v>
      </c>
      <c r="AV219">
        <v>4</v>
      </c>
      <c r="AW219">
        <v>4</v>
      </c>
      <c r="AX219">
        <v>4</v>
      </c>
      <c r="AY219">
        <v>5</v>
      </c>
      <c r="AZ219">
        <v>0.105204047968497</v>
      </c>
      <c r="BA219">
        <v>0.178959270385467</v>
      </c>
      <c r="BB219">
        <v>0.178959149727175</v>
      </c>
      <c r="BC219">
        <v>0.178959166494119</v>
      </c>
      <c r="BD219">
        <v>0.17895917535528499</v>
      </c>
      <c r="BE219">
        <v>0.17895919006945599</v>
      </c>
      <c r="BF219">
        <v>2</v>
      </c>
    </row>
    <row r="220" spans="1:58">
      <c r="A220">
        <v>219</v>
      </c>
      <c r="B220" t="s">
        <v>144</v>
      </c>
      <c r="C220" t="s">
        <v>350</v>
      </c>
      <c r="D220">
        <v>2001</v>
      </c>
      <c r="E220" t="s">
        <v>59</v>
      </c>
      <c r="F220" t="s">
        <v>60</v>
      </c>
      <c r="G220">
        <v>1</v>
      </c>
      <c r="H220">
        <v>1</v>
      </c>
      <c r="I220" t="s">
        <v>146</v>
      </c>
      <c r="J220">
        <v>37.119999999999997</v>
      </c>
      <c r="K220">
        <v>14.14</v>
      </c>
      <c r="L220">
        <v>49.12</v>
      </c>
      <c r="M220">
        <v>30.59</v>
      </c>
      <c r="N220">
        <v>2.94</v>
      </c>
      <c r="O220">
        <v>70.290000000000006</v>
      </c>
      <c r="P220">
        <v>6.47</v>
      </c>
      <c r="Q220">
        <v>12.35</v>
      </c>
      <c r="R220">
        <v>9.1199999999999992</v>
      </c>
      <c r="S220">
        <v>1.76</v>
      </c>
      <c r="T220">
        <v>0</v>
      </c>
      <c r="U220">
        <v>52.35</v>
      </c>
      <c r="V220">
        <v>17.649999999999999</v>
      </c>
      <c r="W220">
        <v>13.82</v>
      </c>
      <c r="X220">
        <v>0</v>
      </c>
      <c r="Y220">
        <v>0.59</v>
      </c>
      <c r="Z220">
        <v>6.76</v>
      </c>
      <c r="AA220">
        <v>67.06</v>
      </c>
      <c r="AB220">
        <v>1.47</v>
      </c>
      <c r="AC220">
        <v>1</v>
      </c>
      <c r="AD220">
        <v>1</v>
      </c>
      <c r="AE220">
        <v>8</v>
      </c>
      <c r="AF220">
        <v>9</v>
      </c>
      <c r="AG220">
        <v>1</v>
      </c>
      <c r="AH220">
        <v>1</v>
      </c>
      <c r="AI220">
        <v>1</v>
      </c>
      <c r="AJ220">
        <v>1</v>
      </c>
      <c r="AK220">
        <v>9</v>
      </c>
      <c r="AL220">
        <v>1</v>
      </c>
      <c r="AM220">
        <v>1</v>
      </c>
      <c r="AN220">
        <v>5</v>
      </c>
      <c r="AO220">
        <v>8</v>
      </c>
      <c r="AP220">
        <v>2</v>
      </c>
      <c r="AQ220">
        <v>8</v>
      </c>
      <c r="AR220">
        <v>2</v>
      </c>
      <c r="AS220">
        <v>2</v>
      </c>
      <c r="AT220">
        <v>3</v>
      </c>
      <c r="AU220">
        <v>5</v>
      </c>
      <c r="AV220">
        <v>5</v>
      </c>
      <c r="AW220">
        <v>5</v>
      </c>
      <c r="AX220">
        <v>5</v>
      </c>
      <c r="AY220">
        <v>3</v>
      </c>
      <c r="AZ220">
        <v>0.119292690982613</v>
      </c>
      <c r="BA220">
        <v>0.176141560025532</v>
      </c>
      <c r="BB220">
        <v>0.176141411822935</v>
      </c>
      <c r="BC220">
        <v>0.17614143246170999</v>
      </c>
      <c r="BD220">
        <v>0.176141443323209</v>
      </c>
      <c r="BE220">
        <v>0.176141461384</v>
      </c>
      <c r="BF220">
        <v>2</v>
      </c>
    </row>
    <row r="221" spans="1:58">
      <c r="A221">
        <v>220</v>
      </c>
      <c r="B221" t="s">
        <v>102</v>
      </c>
      <c r="C221" t="s">
        <v>351</v>
      </c>
      <c r="D221">
        <v>2001</v>
      </c>
      <c r="E221" t="s">
        <v>64</v>
      </c>
      <c r="F221" t="s">
        <v>64</v>
      </c>
      <c r="G221">
        <v>2</v>
      </c>
      <c r="H221">
        <v>2</v>
      </c>
      <c r="I221" t="s">
        <v>104</v>
      </c>
      <c r="J221">
        <v>24.38</v>
      </c>
      <c r="K221">
        <v>16.739999999999998</v>
      </c>
      <c r="L221">
        <v>40.65</v>
      </c>
      <c r="M221">
        <v>40.56</v>
      </c>
      <c r="N221">
        <v>9.35</v>
      </c>
      <c r="O221">
        <v>62.43</v>
      </c>
      <c r="P221">
        <v>17.2</v>
      </c>
      <c r="Q221">
        <v>4.8499999999999996</v>
      </c>
      <c r="R221">
        <v>10.93</v>
      </c>
      <c r="S221">
        <v>8.2899999999999991</v>
      </c>
      <c r="T221">
        <v>29.28</v>
      </c>
      <c r="U221">
        <v>9.17</v>
      </c>
      <c r="V221">
        <v>15.87</v>
      </c>
      <c r="W221">
        <v>20.46</v>
      </c>
      <c r="X221">
        <v>3.53</v>
      </c>
      <c r="Y221">
        <v>12.43</v>
      </c>
      <c r="Z221">
        <v>13.84</v>
      </c>
      <c r="AA221">
        <v>37.65</v>
      </c>
      <c r="AB221">
        <v>2.74</v>
      </c>
      <c r="AC221">
        <v>1</v>
      </c>
      <c r="AD221">
        <v>2</v>
      </c>
      <c r="AE221">
        <v>3</v>
      </c>
      <c r="AF221">
        <v>10</v>
      </c>
      <c r="AG221">
        <v>1</v>
      </c>
      <c r="AH221">
        <v>2</v>
      </c>
      <c r="AI221">
        <v>2</v>
      </c>
      <c r="AJ221">
        <v>2</v>
      </c>
      <c r="AK221">
        <v>3</v>
      </c>
      <c r="AL221">
        <v>2</v>
      </c>
      <c r="AM221">
        <v>2</v>
      </c>
      <c r="AN221">
        <v>2</v>
      </c>
      <c r="AO221">
        <v>3</v>
      </c>
      <c r="AP221">
        <v>8</v>
      </c>
      <c r="AQ221">
        <v>2</v>
      </c>
      <c r="AR221">
        <v>2</v>
      </c>
      <c r="AS221">
        <v>2</v>
      </c>
      <c r="AT221">
        <v>1</v>
      </c>
      <c r="AU221">
        <v>4</v>
      </c>
      <c r="AV221">
        <v>4</v>
      </c>
      <c r="AW221">
        <v>4</v>
      </c>
      <c r="AX221">
        <v>4</v>
      </c>
      <c r="AY221">
        <v>3</v>
      </c>
      <c r="AZ221">
        <v>8.9666380953733402E-2</v>
      </c>
      <c r="BA221">
        <v>0.18206682541132599</v>
      </c>
      <c r="BB221">
        <v>0.182066672102804</v>
      </c>
      <c r="BC221">
        <v>0.18206669346427901</v>
      </c>
      <c r="BD221">
        <v>0.182066704694062</v>
      </c>
      <c r="BE221">
        <v>0.18206672337379601</v>
      </c>
      <c r="BF221">
        <v>2</v>
      </c>
    </row>
    <row r="222" spans="1:58">
      <c r="A222">
        <v>221</v>
      </c>
      <c r="B222" t="s">
        <v>72</v>
      </c>
      <c r="C222" t="s">
        <v>352</v>
      </c>
      <c r="D222">
        <v>2001</v>
      </c>
      <c r="E222" t="s">
        <v>59</v>
      </c>
      <c r="F222" t="s">
        <v>60</v>
      </c>
      <c r="G222">
        <v>3</v>
      </c>
      <c r="H222">
        <v>1</v>
      </c>
      <c r="I222" t="s">
        <v>74</v>
      </c>
      <c r="J222">
        <v>90.66</v>
      </c>
      <c r="K222">
        <v>7.1</v>
      </c>
      <c r="L222">
        <v>57.7</v>
      </c>
      <c r="M222">
        <v>18.53</v>
      </c>
      <c r="N222">
        <v>3.87</v>
      </c>
      <c r="O222">
        <v>36.96</v>
      </c>
      <c r="P222">
        <v>17.38</v>
      </c>
      <c r="Q222">
        <v>18.010000000000002</v>
      </c>
      <c r="R222">
        <v>21.26</v>
      </c>
      <c r="S222">
        <v>1.99</v>
      </c>
      <c r="T222">
        <v>3.87</v>
      </c>
      <c r="U222">
        <v>54.03</v>
      </c>
      <c r="V222">
        <v>11.31</v>
      </c>
      <c r="W222">
        <v>20.84</v>
      </c>
      <c r="X222">
        <v>0.1</v>
      </c>
      <c r="Y222">
        <v>1.1499999999999999</v>
      </c>
      <c r="Z222">
        <v>9.42</v>
      </c>
      <c r="AA222">
        <v>32.979999999999997</v>
      </c>
      <c r="AB222">
        <v>1.95</v>
      </c>
      <c r="AC222">
        <v>1</v>
      </c>
      <c r="AD222">
        <v>1</v>
      </c>
      <c r="AE222">
        <v>9</v>
      </c>
      <c r="AF222">
        <v>12</v>
      </c>
      <c r="AG222">
        <v>1</v>
      </c>
      <c r="AH222">
        <v>7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9</v>
      </c>
      <c r="AP222">
        <v>1</v>
      </c>
      <c r="AQ222">
        <v>1</v>
      </c>
      <c r="AR222">
        <v>2</v>
      </c>
      <c r="AS222">
        <v>2</v>
      </c>
      <c r="AT222">
        <v>1</v>
      </c>
      <c r="AU222">
        <v>4</v>
      </c>
      <c r="AV222">
        <v>4</v>
      </c>
      <c r="AW222">
        <v>4</v>
      </c>
      <c r="AX222">
        <v>4</v>
      </c>
      <c r="AY222">
        <v>2</v>
      </c>
      <c r="AZ222">
        <v>0.19754091374931501</v>
      </c>
      <c r="BA222">
        <v>0.16049210554505999</v>
      </c>
      <c r="BB222">
        <v>0.160491670472582</v>
      </c>
      <c r="BC222">
        <v>0.16049173121356999</v>
      </c>
      <c r="BD222">
        <v>0.160491763021119</v>
      </c>
      <c r="BE222">
        <v>0.16049181599835399</v>
      </c>
      <c r="BF222">
        <v>1</v>
      </c>
    </row>
    <row r="223" spans="1:58">
      <c r="A223">
        <v>222</v>
      </c>
      <c r="B223" t="s">
        <v>126</v>
      </c>
      <c r="C223" t="s">
        <v>353</v>
      </c>
      <c r="D223">
        <v>2001</v>
      </c>
      <c r="E223" t="s">
        <v>64</v>
      </c>
      <c r="F223" t="s">
        <v>64</v>
      </c>
      <c r="G223">
        <v>3</v>
      </c>
      <c r="H223">
        <v>2</v>
      </c>
      <c r="I223" t="s">
        <v>128</v>
      </c>
      <c r="J223">
        <v>40.72</v>
      </c>
      <c r="K223">
        <v>8.93</v>
      </c>
      <c r="L223">
        <v>53.02</v>
      </c>
      <c r="M223">
        <v>27.74</v>
      </c>
      <c r="N223">
        <v>7.17</v>
      </c>
      <c r="O223">
        <v>47.92</v>
      </c>
      <c r="P223">
        <v>16.600000000000001</v>
      </c>
      <c r="Q223">
        <v>7.36</v>
      </c>
      <c r="R223">
        <v>18.489999999999998</v>
      </c>
      <c r="S223">
        <v>8.11</v>
      </c>
      <c r="T223">
        <v>24.72</v>
      </c>
      <c r="U223">
        <v>11.89</v>
      </c>
      <c r="V223">
        <v>16.420000000000002</v>
      </c>
      <c r="W223">
        <v>18.87</v>
      </c>
      <c r="X223">
        <v>1.1299999999999999</v>
      </c>
      <c r="Y223">
        <v>13.21</v>
      </c>
      <c r="Z223">
        <v>12.45</v>
      </c>
      <c r="AA223">
        <v>25.09</v>
      </c>
      <c r="AB223">
        <v>3.07</v>
      </c>
      <c r="AC223">
        <v>1</v>
      </c>
      <c r="AD223">
        <v>2</v>
      </c>
      <c r="AE223">
        <v>2</v>
      </c>
      <c r="AF223">
        <v>2</v>
      </c>
      <c r="AG223">
        <v>1</v>
      </c>
      <c r="AH223">
        <v>1</v>
      </c>
      <c r="AI223">
        <v>1</v>
      </c>
      <c r="AJ223">
        <v>1</v>
      </c>
      <c r="AK223">
        <v>2</v>
      </c>
      <c r="AL223">
        <v>2</v>
      </c>
      <c r="AM223">
        <v>2</v>
      </c>
      <c r="AN223">
        <v>2</v>
      </c>
      <c r="AO223">
        <v>2</v>
      </c>
      <c r="AP223">
        <v>1</v>
      </c>
      <c r="AQ223">
        <v>2</v>
      </c>
      <c r="AR223">
        <v>2</v>
      </c>
      <c r="AS223">
        <v>2</v>
      </c>
      <c r="AT223">
        <v>1</v>
      </c>
      <c r="AU223">
        <v>4</v>
      </c>
      <c r="AV223">
        <v>4</v>
      </c>
      <c r="AW223">
        <v>4</v>
      </c>
      <c r="AX223">
        <v>4</v>
      </c>
      <c r="AY223">
        <v>2</v>
      </c>
      <c r="AZ223">
        <v>0.18787022721792301</v>
      </c>
      <c r="BA223">
        <v>0.162426165628343</v>
      </c>
      <c r="BB223">
        <v>0.16242584708548999</v>
      </c>
      <c r="BC223">
        <v>0.16242589157595799</v>
      </c>
      <c r="BD223">
        <v>0.16242591485479199</v>
      </c>
      <c r="BE223">
        <v>0.16242595363749501</v>
      </c>
      <c r="BF223">
        <v>1</v>
      </c>
    </row>
    <row r="224" spans="1:58">
      <c r="A224">
        <v>223</v>
      </c>
      <c r="B224" t="s">
        <v>117</v>
      </c>
      <c r="C224" t="s">
        <v>354</v>
      </c>
      <c r="D224">
        <v>2001</v>
      </c>
      <c r="E224" t="s">
        <v>64</v>
      </c>
      <c r="F224" t="s">
        <v>60</v>
      </c>
      <c r="G224">
        <v>2</v>
      </c>
      <c r="H224">
        <v>1</v>
      </c>
      <c r="I224" t="s">
        <v>119</v>
      </c>
      <c r="J224">
        <v>74.77</v>
      </c>
      <c r="K224">
        <v>6.99</v>
      </c>
      <c r="L224">
        <v>48.69</v>
      </c>
      <c r="M224">
        <v>24.84</v>
      </c>
      <c r="N224">
        <v>4.9000000000000004</v>
      </c>
      <c r="O224">
        <v>48.2</v>
      </c>
      <c r="P224">
        <v>12.25</v>
      </c>
      <c r="Q224">
        <v>23.04</v>
      </c>
      <c r="R224">
        <v>14.05</v>
      </c>
      <c r="S224">
        <v>1.31</v>
      </c>
      <c r="T224">
        <v>3.27</v>
      </c>
      <c r="U224">
        <v>54.74</v>
      </c>
      <c r="V224">
        <v>17.809999999999999</v>
      </c>
      <c r="W224">
        <v>22.39</v>
      </c>
      <c r="X224">
        <v>0.33</v>
      </c>
      <c r="Y224">
        <v>1.1399999999999999</v>
      </c>
      <c r="Z224">
        <v>13.07</v>
      </c>
      <c r="AA224">
        <v>36.76</v>
      </c>
      <c r="AB224">
        <v>2.1800000000000002</v>
      </c>
      <c r="AC224">
        <v>1</v>
      </c>
      <c r="AD224">
        <v>1</v>
      </c>
      <c r="AE224">
        <v>9</v>
      </c>
      <c r="AF224">
        <v>12</v>
      </c>
      <c r="AG224">
        <v>1</v>
      </c>
      <c r="AH224">
        <v>7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9</v>
      </c>
      <c r="AP224">
        <v>1</v>
      </c>
      <c r="AQ224">
        <v>1</v>
      </c>
      <c r="AR224">
        <v>2</v>
      </c>
      <c r="AS224">
        <v>2</v>
      </c>
      <c r="AT224">
        <v>1</v>
      </c>
      <c r="AU224">
        <v>4</v>
      </c>
      <c r="AV224">
        <v>5</v>
      </c>
      <c r="AW224">
        <v>5</v>
      </c>
      <c r="AX224">
        <v>5</v>
      </c>
      <c r="AY224">
        <v>2</v>
      </c>
      <c r="AZ224">
        <v>0.13652193009321001</v>
      </c>
      <c r="BA224">
        <v>0.172695922258887</v>
      </c>
      <c r="BB224">
        <v>0.17269545706164399</v>
      </c>
      <c r="BC224">
        <v>0.17269552194701199</v>
      </c>
      <c r="BD224">
        <v>0.17269555598827599</v>
      </c>
      <c r="BE224">
        <v>0.17269561265097</v>
      </c>
      <c r="BF224">
        <v>2</v>
      </c>
    </row>
    <row r="225" spans="1:58">
      <c r="A225">
        <v>224</v>
      </c>
      <c r="B225" t="s">
        <v>75</v>
      </c>
      <c r="C225" t="s">
        <v>355</v>
      </c>
      <c r="D225">
        <v>2001</v>
      </c>
      <c r="E225" t="s">
        <v>59</v>
      </c>
      <c r="F225" t="s">
        <v>60</v>
      </c>
      <c r="G225">
        <v>2</v>
      </c>
      <c r="H225">
        <v>2</v>
      </c>
      <c r="I225" t="s">
        <v>77</v>
      </c>
      <c r="J225">
        <v>76.34</v>
      </c>
      <c r="K225">
        <v>5.65</v>
      </c>
      <c r="L225">
        <v>39.409999999999997</v>
      </c>
      <c r="M225">
        <v>15.1</v>
      </c>
      <c r="N225">
        <v>7.41</v>
      </c>
      <c r="O225">
        <v>44.25</v>
      </c>
      <c r="P225">
        <v>23.93</v>
      </c>
      <c r="Q225">
        <v>9.2100000000000009</v>
      </c>
      <c r="R225">
        <v>16.239999999999998</v>
      </c>
      <c r="S225">
        <v>7.69</v>
      </c>
      <c r="T225">
        <v>12.73</v>
      </c>
      <c r="U225">
        <v>42.07</v>
      </c>
      <c r="V225">
        <v>13.77</v>
      </c>
      <c r="W225">
        <v>22.22</v>
      </c>
      <c r="X225">
        <v>2.56</v>
      </c>
      <c r="Y225">
        <v>2.2799999999999998</v>
      </c>
      <c r="Z225">
        <v>6.65</v>
      </c>
      <c r="AA225">
        <v>37.42</v>
      </c>
      <c r="AB225">
        <v>2.5099999999999998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3</v>
      </c>
      <c r="AQ225">
        <v>1</v>
      </c>
      <c r="AR225">
        <v>1</v>
      </c>
      <c r="AS225">
        <v>1</v>
      </c>
      <c r="AT225">
        <v>3</v>
      </c>
      <c r="AU225">
        <v>5</v>
      </c>
      <c r="AV225">
        <v>5</v>
      </c>
      <c r="AW225">
        <v>5</v>
      </c>
      <c r="AX225">
        <v>5</v>
      </c>
      <c r="AY225">
        <v>2</v>
      </c>
      <c r="AZ225">
        <v>0.13821890103949899</v>
      </c>
      <c r="BA225">
        <v>0.17235644919576301</v>
      </c>
      <c r="BB225">
        <v>0.172356103022276</v>
      </c>
      <c r="BC225">
        <v>0.172356151303421</v>
      </c>
      <c r="BD225">
        <v>0.172356176636519</v>
      </c>
      <c r="BE225">
        <v>0.172356218802521</v>
      </c>
      <c r="BF225">
        <v>2</v>
      </c>
    </row>
    <row r="226" spans="1:58">
      <c r="A226">
        <v>225</v>
      </c>
      <c r="B226" t="s">
        <v>120</v>
      </c>
      <c r="C226" t="s">
        <v>356</v>
      </c>
      <c r="D226">
        <v>2001</v>
      </c>
      <c r="E226" t="s">
        <v>64</v>
      </c>
      <c r="F226" t="s">
        <v>60</v>
      </c>
      <c r="G226">
        <v>1</v>
      </c>
      <c r="H226">
        <v>1</v>
      </c>
      <c r="I226" t="s">
        <v>122</v>
      </c>
      <c r="J226">
        <v>28.37</v>
      </c>
      <c r="K226">
        <v>13.48</v>
      </c>
      <c r="L226">
        <v>43.03</v>
      </c>
      <c r="M226">
        <v>33.200000000000003</v>
      </c>
      <c r="N226">
        <v>3.69</v>
      </c>
      <c r="O226">
        <v>64.34</v>
      </c>
      <c r="P226">
        <v>6.56</v>
      </c>
      <c r="Q226">
        <v>21.72</v>
      </c>
      <c r="R226">
        <v>6.97</v>
      </c>
      <c r="S226">
        <v>2.46</v>
      </c>
      <c r="T226">
        <v>2.46</v>
      </c>
      <c r="U226">
        <v>45.49</v>
      </c>
      <c r="V226">
        <v>21.31</v>
      </c>
      <c r="W226">
        <v>20.9</v>
      </c>
      <c r="X226">
        <v>0</v>
      </c>
      <c r="Y226">
        <v>0.82</v>
      </c>
      <c r="Z226">
        <v>11.07</v>
      </c>
      <c r="AA226">
        <v>55.74</v>
      </c>
      <c r="AB226">
        <v>1.66</v>
      </c>
      <c r="AC226">
        <v>1</v>
      </c>
      <c r="AD226">
        <v>1</v>
      </c>
      <c r="AE226">
        <v>9</v>
      </c>
      <c r="AF226">
        <v>13</v>
      </c>
      <c r="AG226">
        <v>1</v>
      </c>
      <c r="AH226">
        <v>7</v>
      </c>
      <c r="AI226">
        <v>1</v>
      </c>
      <c r="AJ226">
        <v>1</v>
      </c>
      <c r="AK226">
        <v>10</v>
      </c>
      <c r="AL226">
        <v>1</v>
      </c>
      <c r="AM226">
        <v>1</v>
      </c>
      <c r="AN226">
        <v>5</v>
      </c>
      <c r="AO226">
        <v>9</v>
      </c>
      <c r="AP226">
        <v>9</v>
      </c>
      <c r="AQ226">
        <v>8</v>
      </c>
      <c r="AR226">
        <v>2</v>
      </c>
      <c r="AS226">
        <v>2</v>
      </c>
      <c r="AT226">
        <v>3</v>
      </c>
      <c r="AU226">
        <v>5</v>
      </c>
      <c r="AV226">
        <v>5</v>
      </c>
      <c r="AW226">
        <v>5</v>
      </c>
      <c r="AX226">
        <v>5</v>
      </c>
      <c r="AY226">
        <v>3</v>
      </c>
      <c r="AZ226">
        <v>0.101252201924051</v>
      </c>
      <c r="BA226">
        <v>0.17974982550184099</v>
      </c>
      <c r="BB226">
        <v>0.179749424296443</v>
      </c>
      <c r="BC226">
        <v>0.17974948021098</v>
      </c>
      <c r="BD226">
        <v>0.179749509592809</v>
      </c>
      <c r="BE226">
        <v>0.179749558473878</v>
      </c>
      <c r="BF226">
        <v>2</v>
      </c>
    </row>
    <row r="227" spans="1:58">
      <c r="A227">
        <v>226</v>
      </c>
      <c r="B227" t="s">
        <v>81</v>
      </c>
      <c r="C227" t="s">
        <v>357</v>
      </c>
      <c r="D227">
        <v>2001</v>
      </c>
      <c r="E227" t="s">
        <v>64</v>
      </c>
      <c r="F227" t="s">
        <v>64</v>
      </c>
      <c r="G227">
        <v>2</v>
      </c>
      <c r="H227">
        <v>1</v>
      </c>
      <c r="I227" t="s">
        <v>83</v>
      </c>
      <c r="J227">
        <v>21.45</v>
      </c>
      <c r="K227">
        <v>23.09</v>
      </c>
      <c r="L227">
        <v>64.3</v>
      </c>
      <c r="M227">
        <v>58.87</v>
      </c>
      <c r="N227">
        <v>9.93</v>
      </c>
      <c r="O227">
        <v>72.81</v>
      </c>
      <c r="P227">
        <v>7.09</v>
      </c>
      <c r="Q227">
        <v>8.27</v>
      </c>
      <c r="R227">
        <v>8.51</v>
      </c>
      <c r="S227">
        <v>0.47</v>
      </c>
      <c r="T227">
        <v>4.0199999999999996</v>
      </c>
      <c r="U227">
        <v>10.64</v>
      </c>
      <c r="V227">
        <v>12.06</v>
      </c>
      <c r="W227">
        <v>15.6</v>
      </c>
      <c r="X227">
        <v>0.24</v>
      </c>
      <c r="Y227">
        <v>9.4600000000000009</v>
      </c>
      <c r="Z227">
        <v>19.62</v>
      </c>
      <c r="AA227">
        <v>59.1</v>
      </c>
      <c r="AB227">
        <v>2.2200000000000002</v>
      </c>
      <c r="AC227">
        <v>1</v>
      </c>
      <c r="AD227">
        <v>11</v>
      </c>
      <c r="AE227">
        <v>10</v>
      </c>
      <c r="AF227">
        <v>14</v>
      </c>
      <c r="AG227">
        <v>3</v>
      </c>
      <c r="AH227">
        <v>8</v>
      </c>
      <c r="AI227">
        <v>2</v>
      </c>
      <c r="AJ227">
        <v>7</v>
      </c>
      <c r="AK227">
        <v>11</v>
      </c>
      <c r="AL227">
        <v>2</v>
      </c>
      <c r="AM227">
        <v>3</v>
      </c>
      <c r="AN227">
        <v>3</v>
      </c>
      <c r="AO227">
        <v>10</v>
      </c>
      <c r="AP227">
        <v>9</v>
      </c>
      <c r="AQ227">
        <v>9</v>
      </c>
      <c r="AR227">
        <v>2</v>
      </c>
      <c r="AS227">
        <v>5</v>
      </c>
      <c r="AT227">
        <v>1</v>
      </c>
      <c r="AU227">
        <v>4</v>
      </c>
      <c r="AV227">
        <v>4</v>
      </c>
      <c r="AW227">
        <v>4</v>
      </c>
      <c r="AX227">
        <v>4</v>
      </c>
      <c r="AY227">
        <v>1</v>
      </c>
      <c r="AZ227">
        <v>7.3241379769351606E-2</v>
      </c>
      <c r="BA227">
        <v>0.18535181650990301</v>
      </c>
      <c r="BB227">
        <v>0.185351677034235</v>
      </c>
      <c r="BC227">
        <v>0.18535169638239801</v>
      </c>
      <c r="BD227">
        <v>0.185351706642819</v>
      </c>
      <c r="BE227">
        <v>0.18535172366129299</v>
      </c>
      <c r="BF227">
        <v>2</v>
      </c>
    </row>
    <row r="228" spans="1:58">
      <c r="A228">
        <v>227</v>
      </c>
      <c r="B228" t="s">
        <v>147</v>
      </c>
      <c r="C228" t="s">
        <v>358</v>
      </c>
      <c r="D228">
        <v>2001</v>
      </c>
      <c r="E228" t="s">
        <v>59</v>
      </c>
      <c r="F228" t="s">
        <v>60</v>
      </c>
      <c r="G228">
        <v>3</v>
      </c>
      <c r="H228">
        <v>2</v>
      </c>
      <c r="I228" t="s">
        <v>149</v>
      </c>
      <c r="J228">
        <v>90.38</v>
      </c>
      <c r="K228">
        <v>6.1</v>
      </c>
      <c r="L228">
        <v>46.75</v>
      </c>
      <c r="M228">
        <v>13.75</v>
      </c>
      <c r="N228">
        <v>5.5</v>
      </c>
      <c r="O228">
        <v>30</v>
      </c>
      <c r="P228">
        <v>26.5</v>
      </c>
      <c r="Q228">
        <v>7.75</v>
      </c>
      <c r="R228">
        <v>22.5</v>
      </c>
      <c r="S228">
        <v>12.75</v>
      </c>
      <c r="T228">
        <v>17.25</v>
      </c>
      <c r="U228">
        <v>37.5</v>
      </c>
      <c r="V228">
        <v>14.25</v>
      </c>
      <c r="W228">
        <v>19.25</v>
      </c>
      <c r="X228">
        <v>2</v>
      </c>
      <c r="Y228">
        <v>1.25</v>
      </c>
      <c r="Z228">
        <v>5.25</v>
      </c>
      <c r="AA228">
        <v>24</v>
      </c>
      <c r="AB228">
        <v>2.85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3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3</v>
      </c>
      <c r="AY228">
        <v>4</v>
      </c>
      <c r="AZ228">
        <v>0.29768474484776303</v>
      </c>
      <c r="BA228">
        <v>0.14046316968317901</v>
      </c>
      <c r="BB228">
        <v>0.14046299059001299</v>
      </c>
      <c r="BC228">
        <v>0.140463015655103</v>
      </c>
      <c r="BD228">
        <v>0.14046302871685901</v>
      </c>
      <c r="BE228">
        <v>0.14046305050708299</v>
      </c>
      <c r="BF228">
        <v>1</v>
      </c>
    </row>
    <row r="229" spans="1:58">
      <c r="A229">
        <v>228</v>
      </c>
      <c r="B229" t="s">
        <v>69</v>
      </c>
      <c r="C229" t="s">
        <v>359</v>
      </c>
      <c r="D229">
        <v>2001</v>
      </c>
      <c r="E229" t="s">
        <v>59</v>
      </c>
      <c r="F229" t="s">
        <v>64</v>
      </c>
      <c r="G229">
        <v>3</v>
      </c>
      <c r="H229">
        <v>1</v>
      </c>
      <c r="I229" t="s">
        <v>71</v>
      </c>
      <c r="J229">
        <v>37.630000000000003</v>
      </c>
      <c r="K229">
        <v>12.88</v>
      </c>
      <c r="L229">
        <v>80.61</v>
      </c>
      <c r="M229">
        <v>36.47</v>
      </c>
      <c r="N229">
        <v>5.76</v>
      </c>
      <c r="O229">
        <v>56.05</v>
      </c>
      <c r="P229">
        <v>5.76</v>
      </c>
      <c r="Q229">
        <v>8.25</v>
      </c>
      <c r="R229">
        <v>25.14</v>
      </c>
      <c r="S229">
        <v>1.1499999999999999</v>
      </c>
      <c r="T229">
        <v>4.22</v>
      </c>
      <c r="U229">
        <v>14.78</v>
      </c>
      <c r="V229">
        <v>16.7</v>
      </c>
      <c r="W229">
        <v>19.96</v>
      </c>
      <c r="X229">
        <v>0</v>
      </c>
      <c r="Y229">
        <v>7.68</v>
      </c>
      <c r="Z229">
        <v>15.55</v>
      </c>
      <c r="AA229">
        <v>51.82</v>
      </c>
      <c r="AB229">
        <v>1.39</v>
      </c>
      <c r="AC229">
        <v>1</v>
      </c>
      <c r="AD229">
        <v>11</v>
      </c>
      <c r="AE229">
        <v>9</v>
      </c>
      <c r="AF229">
        <v>15</v>
      </c>
      <c r="AG229">
        <v>1</v>
      </c>
      <c r="AH229">
        <v>7</v>
      </c>
      <c r="AI229">
        <v>2</v>
      </c>
      <c r="AJ229">
        <v>7</v>
      </c>
      <c r="AK229">
        <v>11</v>
      </c>
      <c r="AL229">
        <v>2</v>
      </c>
      <c r="AM229">
        <v>3</v>
      </c>
      <c r="AN229">
        <v>3</v>
      </c>
      <c r="AO229">
        <v>9</v>
      </c>
      <c r="AP229">
        <v>9</v>
      </c>
      <c r="AQ229">
        <v>9</v>
      </c>
      <c r="AR229">
        <v>2</v>
      </c>
      <c r="AS229">
        <v>2</v>
      </c>
      <c r="AT229">
        <v>1</v>
      </c>
      <c r="AU229">
        <v>4</v>
      </c>
      <c r="AV229">
        <v>4</v>
      </c>
      <c r="AW229">
        <v>4</v>
      </c>
      <c r="AX229">
        <v>4</v>
      </c>
      <c r="AY229">
        <v>3</v>
      </c>
      <c r="AZ229">
        <v>8.9342743824947404E-2</v>
      </c>
      <c r="BA229">
        <v>0.18213178959563001</v>
      </c>
      <c r="BB229">
        <v>0.18213127903794701</v>
      </c>
      <c r="BC229">
        <v>0.18213135018062501</v>
      </c>
      <c r="BD229">
        <v>0.18213138757674099</v>
      </c>
      <c r="BE229">
        <v>0.18213144978411</v>
      </c>
      <c r="BF229">
        <v>2</v>
      </c>
    </row>
    <row r="230" spans="1:58">
      <c r="A230">
        <v>229</v>
      </c>
      <c r="B230" t="s">
        <v>159</v>
      </c>
      <c r="C230" t="s">
        <v>360</v>
      </c>
      <c r="D230">
        <v>2001</v>
      </c>
      <c r="E230" t="s">
        <v>59</v>
      </c>
      <c r="F230" t="s">
        <v>64</v>
      </c>
      <c r="G230">
        <v>2</v>
      </c>
      <c r="H230">
        <v>1</v>
      </c>
      <c r="I230" t="s">
        <v>161</v>
      </c>
      <c r="J230">
        <v>20.58</v>
      </c>
      <c r="K230">
        <v>18.850000000000001</v>
      </c>
      <c r="L230">
        <v>76.06</v>
      </c>
      <c r="M230">
        <v>47.7</v>
      </c>
      <c r="N230">
        <v>5.85</v>
      </c>
      <c r="O230">
        <v>68.62</v>
      </c>
      <c r="P230">
        <v>4.79</v>
      </c>
      <c r="Q230">
        <v>5.5</v>
      </c>
      <c r="R230">
        <v>16.309999999999999</v>
      </c>
      <c r="S230">
        <v>1.06</v>
      </c>
      <c r="T230">
        <v>3.55</v>
      </c>
      <c r="U230">
        <v>10.11</v>
      </c>
      <c r="V230">
        <v>13.12</v>
      </c>
      <c r="W230">
        <v>16.670000000000002</v>
      </c>
      <c r="X230">
        <v>0.53</v>
      </c>
      <c r="Y230">
        <v>6.56</v>
      </c>
      <c r="Z230">
        <v>17.38</v>
      </c>
      <c r="AA230">
        <v>65.25</v>
      </c>
      <c r="AB230">
        <v>1.33</v>
      </c>
      <c r="AC230">
        <v>1</v>
      </c>
      <c r="AD230">
        <v>11</v>
      </c>
      <c r="AE230">
        <v>9</v>
      </c>
      <c r="AF230">
        <v>15</v>
      </c>
      <c r="AG230">
        <v>1</v>
      </c>
      <c r="AH230">
        <v>7</v>
      </c>
      <c r="AI230">
        <v>2</v>
      </c>
      <c r="AJ230">
        <v>7</v>
      </c>
      <c r="AK230">
        <v>11</v>
      </c>
      <c r="AL230">
        <v>2</v>
      </c>
      <c r="AM230">
        <v>3</v>
      </c>
      <c r="AN230">
        <v>3</v>
      </c>
      <c r="AO230">
        <v>9</v>
      </c>
      <c r="AP230">
        <v>9</v>
      </c>
      <c r="AQ230">
        <v>9</v>
      </c>
      <c r="AR230">
        <v>2</v>
      </c>
      <c r="AS230">
        <v>5</v>
      </c>
      <c r="AT230">
        <v>1</v>
      </c>
      <c r="AU230">
        <v>4</v>
      </c>
      <c r="AV230">
        <v>4</v>
      </c>
      <c r="AW230">
        <v>4</v>
      </c>
      <c r="AX230">
        <v>4</v>
      </c>
      <c r="AY230">
        <v>3</v>
      </c>
      <c r="AZ230">
        <v>7.8560273666819905E-2</v>
      </c>
      <c r="BA230">
        <v>0.184288185660575</v>
      </c>
      <c r="BB230">
        <v>0.184287822950089</v>
      </c>
      <c r="BC230">
        <v>0.18428787344483599</v>
      </c>
      <c r="BD230">
        <v>0.184287900035601</v>
      </c>
      <c r="BE230">
        <v>0.18428794424208</v>
      </c>
      <c r="BF230">
        <v>2</v>
      </c>
    </row>
    <row r="231" spans="1:58">
      <c r="A231">
        <v>230</v>
      </c>
      <c r="B231" t="s">
        <v>153</v>
      </c>
      <c r="C231" t="s">
        <v>361</v>
      </c>
      <c r="D231">
        <v>2001</v>
      </c>
      <c r="E231" t="s">
        <v>59</v>
      </c>
      <c r="F231" t="s">
        <v>60</v>
      </c>
      <c r="G231">
        <v>1</v>
      </c>
      <c r="H231">
        <v>2</v>
      </c>
      <c r="I231" t="s">
        <v>155</v>
      </c>
      <c r="J231">
        <v>28.02</v>
      </c>
      <c r="K231">
        <v>14.44</v>
      </c>
      <c r="L231">
        <v>43.29</v>
      </c>
      <c r="M231">
        <v>28.57</v>
      </c>
      <c r="N231">
        <v>4.18</v>
      </c>
      <c r="O231">
        <v>68.83</v>
      </c>
      <c r="P231">
        <v>11.98</v>
      </c>
      <c r="Q231">
        <v>9.09</v>
      </c>
      <c r="R231">
        <v>8.3699999999999992</v>
      </c>
      <c r="S231">
        <v>5.34</v>
      </c>
      <c r="T231">
        <v>8.23</v>
      </c>
      <c r="U231">
        <v>38.380000000000003</v>
      </c>
      <c r="V231">
        <v>19.62</v>
      </c>
      <c r="W231">
        <v>26.7</v>
      </c>
      <c r="X231">
        <v>0.57999999999999996</v>
      </c>
      <c r="Y231">
        <v>0.87</v>
      </c>
      <c r="Z231">
        <v>7.65</v>
      </c>
      <c r="AA231">
        <v>62.63</v>
      </c>
      <c r="AB231">
        <v>1.67</v>
      </c>
      <c r="AC231">
        <v>1</v>
      </c>
      <c r="AD231">
        <v>1</v>
      </c>
      <c r="AE231">
        <v>3</v>
      </c>
      <c r="AF231">
        <v>16</v>
      </c>
      <c r="AG231">
        <v>1</v>
      </c>
      <c r="AH231">
        <v>2</v>
      </c>
      <c r="AI231">
        <v>2</v>
      </c>
      <c r="AJ231">
        <v>2</v>
      </c>
      <c r="AK231">
        <v>3</v>
      </c>
      <c r="AL231">
        <v>1</v>
      </c>
      <c r="AM231">
        <v>1</v>
      </c>
      <c r="AN231">
        <v>5</v>
      </c>
      <c r="AO231">
        <v>3</v>
      </c>
      <c r="AP231">
        <v>2</v>
      </c>
      <c r="AQ231">
        <v>8</v>
      </c>
      <c r="AR231">
        <v>2</v>
      </c>
      <c r="AS231">
        <v>2</v>
      </c>
      <c r="AT231">
        <v>3</v>
      </c>
      <c r="AU231">
        <v>5</v>
      </c>
      <c r="AV231">
        <v>5</v>
      </c>
      <c r="AW231">
        <v>5</v>
      </c>
      <c r="AX231">
        <v>5</v>
      </c>
      <c r="AY231">
        <v>3</v>
      </c>
      <c r="AZ231">
        <v>0.112650005161745</v>
      </c>
      <c r="BA231">
        <v>0.177470122779981</v>
      </c>
      <c r="BB231">
        <v>0.177469935962559</v>
      </c>
      <c r="BC231">
        <v>0.17746996198446499</v>
      </c>
      <c r="BD231">
        <v>0.177469975673122</v>
      </c>
      <c r="BE231">
        <v>0.177469998438127</v>
      </c>
      <c r="BF231">
        <v>2</v>
      </c>
    </row>
    <row r="232" spans="1:58">
      <c r="A232">
        <v>231</v>
      </c>
      <c r="B232" t="s">
        <v>90</v>
      </c>
      <c r="C232" t="s">
        <v>362</v>
      </c>
      <c r="D232">
        <v>2001</v>
      </c>
      <c r="E232" t="s">
        <v>59</v>
      </c>
      <c r="F232" t="s">
        <v>60</v>
      </c>
      <c r="G232">
        <v>3</v>
      </c>
      <c r="H232">
        <v>3</v>
      </c>
      <c r="I232" t="s">
        <v>92</v>
      </c>
      <c r="J232">
        <v>92.53</v>
      </c>
      <c r="K232">
        <v>6.76</v>
      </c>
      <c r="L232">
        <v>56.87</v>
      </c>
      <c r="M232">
        <v>17.559999999999999</v>
      </c>
      <c r="N232">
        <v>14.12</v>
      </c>
      <c r="O232">
        <v>27.86</v>
      </c>
      <c r="P232">
        <v>17.559999999999999</v>
      </c>
      <c r="Q232">
        <v>9.92</v>
      </c>
      <c r="R232">
        <v>32.44</v>
      </c>
      <c r="S232">
        <v>20.99</v>
      </c>
      <c r="T232">
        <v>7.25</v>
      </c>
      <c r="U232">
        <v>50</v>
      </c>
      <c r="V232">
        <v>19.079999999999998</v>
      </c>
      <c r="W232">
        <v>20.23</v>
      </c>
      <c r="X232">
        <v>1.91</v>
      </c>
      <c r="Y232">
        <v>4.96</v>
      </c>
      <c r="Z232">
        <v>6.11</v>
      </c>
      <c r="AA232">
        <v>21.76</v>
      </c>
      <c r="AB232">
        <v>2.84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3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2</v>
      </c>
      <c r="AW232">
        <v>2</v>
      </c>
      <c r="AX232">
        <v>1</v>
      </c>
      <c r="AY232">
        <v>4</v>
      </c>
      <c r="AZ232">
        <v>0.15597249602388999</v>
      </c>
      <c r="BA232">
        <v>0.16880554212804699</v>
      </c>
      <c r="BB232">
        <v>0.16880547974472199</v>
      </c>
      <c r="BC232">
        <v>0.168805488467801</v>
      </c>
      <c r="BD232">
        <v>0.168805493021602</v>
      </c>
      <c r="BE232">
        <v>0.16880550061393801</v>
      </c>
      <c r="BF232">
        <v>2</v>
      </c>
    </row>
    <row r="233" spans="1:58">
      <c r="A233">
        <v>232</v>
      </c>
      <c r="B233" t="s">
        <v>99</v>
      </c>
      <c r="C233" t="s">
        <v>363</v>
      </c>
      <c r="D233">
        <v>2001</v>
      </c>
      <c r="E233" t="s">
        <v>59</v>
      </c>
      <c r="F233" t="s">
        <v>64</v>
      </c>
      <c r="G233">
        <v>3</v>
      </c>
      <c r="H233">
        <v>3</v>
      </c>
      <c r="I233" t="s">
        <v>101</v>
      </c>
      <c r="J233">
        <v>35.42</v>
      </c>
      <c r="K233">
        <v>6.25</v>
      </c>
      <c r="L233">
        <v>39.44</v>
      </c>
      <c r="M233">
        <v>27.22</v>
      </c>
      <c r="N233">
        <v>15.56</v>
      </c>
      <c r="O233">
        <v>26.11</v>
      </c>
      <c r="P233">
        <v>42.78</v>
      </c>
      <c r="Q233">
        <v>3.33</v>
      </c>
      <c r="R233">
        <v>21.67</v>
      </c>
      <c r="S233">
        <v>53.33</v>
      </c>
      <c r="T233">
        <v>8.89</v>
      </c>
      <c r="U233">
        <v>5</v>
      </c>
      <c r="V233">
        <v>6.11</v>
      </c>
      <c r="W233">
        <v>14.44</v>
      </c>
      <c r="X233">
        <v>0.56000000000000005</v>
      </c>
      <c r="Y233">
        <v>10</v>
      </c>
      <c r="Z233">
        <v>8.33</v>
      </c>
      <c r="AA233">
        <v>17.22</v>
      </c>
      <c r="AB233">
        <v>3.91</v>
      </c>
      <c r="AC233">
        <v>3</v>
      </c>
      <c r="AD233">
        <v>6</v>
      </c>
      <c r="AE233">
        <v>7</v>
      </c>
      <c r="AF233">
        <v>11</v>
      </c>
      <c r="AG233">
        <v>2</v>
      </c>
      <c r="AH233">
        <v>6</v>
      </c>
      <c r="AI233">
        <v>3</v>
      </c>
      <c r="AJ233">
        <v>6</v>
      </c>
      <c r="AK233">
        <v>8</v>
      </c>
      <c r="AL233">
        <v>3</v>
      </c>
      <c r="AM233">
        <v>4</v>
      </c>
      <c r="AN233">
        <v>4</v>
      </c>
      <c r="AO233">
        <v>7</v>
      </c>
      <c r="AP233">
        <v>7</v>
      </c>
      <c r="AQ233">
        <v>7</v>
      </c>
      <c r="AR233">
        <v>1</v>
      </c>
      <c r="AS233">
        <v>1</v>
      </c>
      <c r="AT233">
        <v>1</v>
      </c>
      <c r="AU233">
        <v>1</v>
      </c>
      <c r="AV233">
        <v>2</v>
      </c>
      <c r="AW233">
        <v>2</v>
      </c>
      <c r="AX233">
        <v>1</v>
      </c>
      <c r="AY233">
        <v>5</v>
      </c>
      <c r="AZ233">
        <v>0.132053442283422</v>
      </c>
      <c r="BA233">
        <v>0.17358933178108399</v>
      </c>
      <c r="BB233">
        <v>0.17358930124800601</v>
      </c>
      <c r="BC233">
        <v>0.173589305494778</v>
      </c>
      <c r="BD233">
        <v>0.17358930773516801</v>
      </c>
      <c r="BE233">
        <v>0.173589311457542</v>
      </c>
      <c r="BF233">
        <v>2</v>
      </c>
    </row>
    <row r="234" spans="1:58">
      <c r="A234">
        <v>233</v>
      </c>
      <c r="B234" t="s">
        <v>84</v>
      </c>
      <c r="C234" t="s">
        <v>364</v>
      </c>
      <c r="D234">
        <v>2001</v>
      </c>
      <c r="E234" t="s">
        <v>59</v>
      </c>
      <c r="F234" t="s">
        <v>64</v>
      </c>
      <c r="G234">
        <v>1</v>
      </c>
      <c r="H234">
        <v>1</v>
      </c>
      <c r="I234" t="s">
        <v>86</v>
      </c>
      <c r="J234">
        <v>7.22</v>
      </c>
      <c r="K234">
        <v>32.78</v>
      </c>
      <c r="L234">
        <v>70.25</v>
      </c>
      <c r="M234">
        <v>76.03</v>
      </c>
      <c r="N234">
        <v>4.13</v>
      </c>
      <c r="O234">
        <v>79.34</v>
      </c>
      <c r="P234">
        <v>0.83</v>
      </c>
      <c r="Q234">
        <v>9.92</v>
      </c>
      <c r="R234">
        <v>7.44</v>
      </c>
      <c r="S234">
        <v>0</v>
      </c>
      <c r="T234">
        <v>4.13</v>
      </c>
      <c r="U234">
        <v>9.92</v>
      </c>
      <c r="V234">
        <v>10.74</v>
      </c>
      <c r="W234">
        <v>15.7</v>
      </c>
      <c r="X234">
        <v>0.83</v>
      </c>
      <c r="Y234">
        <v>0.83</v>
      </c>
      <c r="Z234">
        <v>16.53</v>
      </c>
      <c r="AA234">
        <v>76.86</v>
      </c>
      <c r="AB234">
        <v>1.17</v>
      </c>
      <c r="AC234">
        <v>1</v>
      </c>
      <c r="AD234">
        <v>11</v>
      </c>
      <c r="AE234">
        <v>10</v>
      </c>
      <c r="AF234">
        <v>14</v>
      </c>
      <c r="AG234">
        <v>3</v>
      </c>
      <c r="AH234">
        <v>8</v>
      </c>
      <c r="AI234">
        <v>2</v>
      </c>
      <c r="AJ234">
        <v>7</v>
      </c>
      <c r="AK234">
        <v>12</v>
      </c>
      <c r="AL234">
        <v>2</v>
      </c>
      <c r="AM234">
        <v>3</v>
      </c>
      <c r="AN234">
        <v>3</v>
      </c>
      <c r="AO234">
        <v>10</v>
      </c>
      <c r="AP234">
        <v>9</v>
      </c>
      <c r="AQ234">
        <v>9</v>
      </c>
      <c r="AR234">
        <v>4</v>
      </c>
      <c r="AS234">
        <v>4</v>
      </c>
      <c r="AT234">
        <v>3</v>
      </c>
      <c r="AU234">
        <v>5</v>
      </c>
      <c r="AV234">
        <v>6</v>
      </c>
      <c r="AW234">
        <v>6</v>
      </c>
      <c r="AX234">
        <v>6</v>
      </c>
      <c r="AY234">
        <v>1</v>
      </c>
      <c r="AZ234">
        <v>0.100694416175103</v>
      </c>
      <c r="BA234">
        <v>0.17986109947687001</v>
      </c>
      <c r="BB234">
        <v>0.179861125590531</v>
      </c>
      <c r="BC234">
        <v>0.179861121898232</v>
      </c>
      <c r="BD234">
        <v>0.17986112001294199</v>
      </c>
      <c r="BE234">
        <v>0.179861116846323</v>
      </c>
      <c r="BF234">
        <v>3</v>
      </c>
    </row>
    <row r="235" spans="1:58">
      <c r="A235">
        <v>234</v>
      </c>
      <c r="B235" t="s">
        <v>87</v>
      </c>
      <c r="C235" t="s">
        <v>365</v>
      </c>
      <c r="D235">
        <v>2001</v>
      </c>
      <c r="E235" t="s">
        <v>64</v>
      </c>
      <c r="F235" t="s">
        <v>60</v>
      </c>
      <c r="G235">
        <v>3</v>
      </c>
      <c r="H235">
        <v>2</v>
      </c>
      <c r="I235" t="s">
        <v>89</v>
      </c>
      <c r="J235">
        <v>87.71</v>
      </c>
      <c r="K235">
        <v>5.44</v>
      </c>
      <c r="L235">
        <v>41.45</v>
      </c>
      <c r="M235">
        <v>18.260000000000002</v>
      </c>
      <c r="N235">
        <v>7.4</v>
      </c>
      <c r="O235">
        <v>42.43</v>
      </c>
      <c r="P235">
        <v>17.43</v>
      </c>
      <c r="Q235">
        <v>9.2100000000000009</v>
      </c>
      <c r="R235">
        <v>15.46</v>
      </c>
      <c r="S235">
        <v>13.98</v>
      </c>
      <c r="T235">
        <v>21.38</v>
      </c>
      <c r="U235">
        <v>32.07</v>
      </c>
      <c r="V235">
        <v>18.09</v>
      </c>
      <c r="W235">
        <v>21.22</v>
      </c>
      <c r="X235">
        <v>7.07</v>
      </c>
      <c r="Y235">
        <v>1.97</v>
      </c>
      <c r="Z235">
        <v>8.5500000000000007</v>
      </c>
      <c r="AA235">
        <v>17.760000000000002</v>
      </c>
      <c r="AB235">
        <v>4.54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3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4</v>
      </c>
      <c r="AW235">
        <v>4</v>
      </c>
      <c r="AX235">
        <v>4</v>
      </c>
      <c r="AY235">
        <v>4</v>
      </c>
      <c r="AZ235">
        <v>0.328970885338015</v>
      </c>
      <c r="BA235">
        <v>0.13420596020412701</v>
      </c>
      <c r="BB235">
        <v>0.13420575301103799</v>
      </c>
      <c r="BC235">
        <v>0.134205782002326</v>
      </c>
      <c r="BD235">
        <v>0.13420579711679001</v>
      </c>
      <c r="BE235">
        <v>0.13420582232770301</v>
      </c>
      <c r="BF235">
        <v>1</v>
      </c>
    </row>
    <row r="236" spans="1:58">
      <c r="A236">
        <v>235</v>
      </c>
      <c r="B236" t="s">
        <v>96</v>
      </c>
      <c r="C236" t="s">
        <v>366</v>
      </c>
      <c r="D236">
        <v>2001</v>
      </c>
      <c r="E236" t="s">
        <v>64</v>
      </c>
      <c r="F236" t="s">
        <v>60</v>
      </c>
      <c r="G236">
        <v>2</v>
      </c>
      <c r="H236">
        <v>3</v>
      </c>
      <c r="I236" t="s">
        <v>98</v>
      </c>
      <c r="J236">
        <v>76.98</v>
      </c>
      <c r="K236">
        <v>4.1900000000000004</v>
      </c>
      <c r="L236">
        <v>32.630000000000003</v>
      </c>
      <c r="M236">
        <v>20.37</v>
      </c>
      <c r="N236">
        <v>23.04</v>
      </c>
      <c r="O236">
        <v>45.03</v>
      </c>
      <c r="P236">
        <v>21.85</v>
      </c>
      <c r="Q236">
        <v>7.19</v>
      </c>
      <c r="R236">
        <v>15.5</v>
      </c>
      <c r="S236">
        <v>38.76</v>
      </c>
      <c r="T236">
        <v>11.63</v>
      </c>
      <c r="U236">
        <v>25.02</v>
      </c>
      <c r="V236">
        <v>15.08</v>
      </c>
      <c r="W236">
        <v>16.14</v>
      </c>
      <c r="X236">
        <v>5.71</v>
      </c>
      <c r="Y236">
        <v>8.1</v>
      </c>
      <c r="Z236">
        <v>8.0299999999999994</v>
      </c>
      <c r="AA236">
        <v>20.93</v>
      </c>
      <c r="AB236">
        <v>5.23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3</v>
      </c>
      <c r="AQ236">
        <v>1</v>
      </c>
      <c r="AR236">
        <v>1</v>
      </c>
      <c r="AS236">
        <v>1</v>
      </c>
      <c r="AT236">
        <v>1</v>
      </c>
      <c r="AU236">
        <v>4</v>
      </c>
      <c r="AV236">
        <v>2</v>
      </c>
      <c r="AW236">
        <v>2</v>
      </c>
      <c r="AX236">
        <v>1</v>
      </c>
      <c r="AY236">
        <v>6</v>
      </c>
      <c r="AZ236">
        <v>8.82766505187801E-2</v>
      </c>
      <c r="BA236">
        <v>0.182344651191786</v>
      </c>
      <c r="BB236">
        <v>0.182344679470617</v>
      </c>
      <c r="BC236">
        <v>0.18234467542206001</v>
      </c>
      <c r="BD236">
        <v>0.182344673405961</v>
      </c>
      <c r="BE236">
        <v>0.18234466999079499</v>
      </c>
      <c r="BF236">
        <v>3</v>
      </c>
    </row>
    <row r="237" spans="1:58">
      <c r="A237">
        <v>236</v>
      </c>
      <c r="B237" t="s">
        <v>132</v>
      </c>
      <c r="C237" t="s">
        <v>367</v>
      </c>
      <c r="D237">
        <v>2001</v>
      </c>
      <c r="E237" t="s">
        <v>64</v>
      </c>
      <c r="F237" t="s">
        <v>64</v>
      </c>
      <c r="G237">
        <v>3</v>
      </c>
      <c r="H237">
        <v>1</v>
      </c>
      <c r="I237" t="s">
        <v>134</v>
      </c>
      <c r="J237">
        <v>42.35</v>
      </c>
      <c r="K237">
        <v>12.78</v>
      </c>
      <c r="L237">
        <v>74.790000000000006</v>
      </c>
      <c r="M237">
        <v>35.6</v>
      </c>
      <c r="N237">
        <v>9.8800000000000008</v>
      </c>
      <c r="O237">
        <v>63.54</v>
      </c>
      <c r="P237">
        <v>6.3</v>
      </c>
      <c r="Q237">
        <v>6.98</v>
      </c>
      <c r="R237">
        <v>17.38</v>
      </c>
      <c r="S237">
        <v>2.04</v>
      </c>
      <c r="T237">
        <v>6.13</v>
      </c>
      <c r="U237">
        <v>13.29</v>
      </c>
      <c r="V237">
        <v>14.31</v>
      </c>
      <c r="W237">
        <v>13.29</v>
      </c>
      <c r="X237">
        <v>0.51</v>
      </c>
      <c r="Y237">
        <v>7.33</v>
      </c>
      <c r="Z237">
        <v>14.82</v>
      </c>
      <c r="AA237">
        <v>47.02</v>
      </c>
      <c r="AB237">
        <v>2.17</v>
      </c>
      <c r="AC237">
        <v>1</v>
      </c>
      <c r="AD237">
        <v>11</v>
      </c>
      <c r="AE237">
        <v>9</v>
      </c>
      <c r="AF237">
        <v>15</v>
      </c>
      <c r="AG237">
        <v>1</v>
      </c>
      <c r="AH237">
        <v>7</v>
      </c>
      <c r="AI237">
        <v>2</v>
      </c>
      <c r="AJ237">
        <v>7</v>
      </c>
      <c r="AK237">
        <v>11</v>
      </c>
      <c r="AL237">
        <v>2</v>
      </c>
      <c r="AM237">
        <v>3</v>
      </c>
      <c r="AN237">
        <v>3</v>
      </c>
      <c r="AO237">
        <v>9</v>
      </c>
      <c r="AP237">
        <v>9</v>
      </c>
      <c r="AQ237">
        <v>9</v>
      </c>
      <c r="AR237">
        <v>2</v>
      </c>
      <c r="AS237">
        <v>2</v>
      </c>
      <c r="AT237">
        <v>1</v>
      </c>
      <c r="AU237">
        <v>4</v>
      </c>
      <c r="AV237">
        <v>4</v>
      </c>
      <c r="AW237">
        <v>4</v>
      </c>
      <c r="AX237">
        <v>4</v>
      </c>
      <c r="AY237">
        <v>3</v>
      </c>
      <c r="AZ237">
        <v>7.51168832024387E-2</v>
      </c>
      <c r="BA237">
        <v>0.18497694562605599</v>
      </c>
      <c r="BB237">
        <v>0.18497645937047899</v>
      </c>
      <c r="BC237">
        <v>0.18497652709263401</v>
      </c>
      <c r="BD237">
        <v>0.18497656272622301</v>
      </c>
      <c r="BE237">
        <v>0.18497662198216999</v>
      </c>
      <c r="BF237">
        <v>2</v>
      </c>
    </row>
    <row r="238" spans="1:58">
      <c r="A238">
        <v>237</v>
      </c>
      <c r="B238" t="s">
        <v>141</v>
      </c>
      <c r="C238" t="s">
        <v>368</v>
      </c>
      <c r="D238">
        <v>2001</v>
      </c>
      <c r="E238" t="s">
        <v>64</v>
      </c>
      <c r="F238" t="s">
        <v>64</v>
      </c>
      <c r="G238">
        <v>1</v>
      </c>
      <c r="H238">
        <v>3</v>
      </c>
      <c r="I238" t="s">
        <v>143</v>
      </c>
      <c r="J238">
        <v>12.56</v>
      </c>
      <c r="K238">
        <v>27.73</v>
      </c>
      <c r="L238">
        <v>25</v>
      </c>
      <c r="M238">
        <v>61.06</v>
      </c>
      <c r="N238">
        <v>12.79</v>
      </c>
      <c r="O238">
        <v>66.239999999999995</v>
      </c>
      <c r="P238">
        <v>19.399999999999999</v>
      </c>
      <c r="Q238">
        <v>4.45</v>
      </c>
      <c r="R238">
        <v>7.61</v>
      </c>
      <c r="S238">
        <v>37.93</v>
      </c>
      <c r="T238">
        <v>37.07</v>
      </c>
      <c r="U238">
        <v>2.73</v>
      </c>
      <c r="V238">
        <v>8.19</v>
      </c>
      <c r="W238">
        <v>16.239999999999998</v>
      </c>
      <c r="X238">
        <v>2.59</v>
      </c>
      <c r="Y238">
        <v>15.52</v>
      </c>
      <c r="Z238">
        <v>13.79</v>
      </c>
      <c r="AA238">
        <v>32.9</v>
      </c>
      <c r="AB238">
        <v>2.92</v>
      </c>
      <c r="AC238">
        <v>1</v>
      </c>
      <c r="AD238">
        <v>2</v>
      </c>
      <c r="AE238">
        <v>3</v>
      </c>
      <c r="AF238">
        <v>10</v>
      </c>
      <c r="AG238">
        <v>1</v>
      </c>
      <c r="AH238">
        <v>2</v>
      </c>
      <c r="AI238">
        <v>2</v>
      </c>
      <c r="AJ238">
        <v>2</v>
      </c>
      <c r="AK238">
        <v>13</v>
      </c>
      <c r="AL238">
        <v>2</v>
      </c>
      <c r="AM238">
        <v>2</v>
      </c>
      <c r="AN238">
        <v>2</v>
      </c>
      <c r="AO238">
        <v>3</v>
      </c>
      <c r="AP238">
        <v>8</v>
      </c>
      <c r="AQ238">
        <v>10</v>
      </c>
      <c r="AR238">
        <v>2</v>
      </c>
      <c r="AS238">
        <v>5</v>
      </c>
      <c r="AT238">
        <v>5</v>
      </c>
      <c r="AU238">
        <v>7</v>
      </c>
      <c r="AV238">
        <v>6</v>
      </c>
      <c r="AW238">
        <v>6</v>
      </c>
      <c r="AX238">
        <v>6</v>
      </c>
      <c r="AY238">
        <v>1</v>
      </c>
      <c r="AZ238">
        <v>0.121011346937861</v>
      </c>
      <c r="BA238">
        <v>0.175797554556332</v>
      </c>
      <c r="BB238">
        <v>0.17579782023134</v>
      </c>
      <c r="BC238">
        <v>0.17579778317005401</v>
      </c>
      <c r="BD238">
        <v>0.17579776373158901</v>
      </c>
      <c r="BE238">
        <v>0.17579773137282501</v>
      </c>
      <c r="BF238">
        <v>3</v>
      </c>
    </row>
    <row r="239" spans="1:58">
      <c r="A239">
        <v>238</v>
      </c>
      <c r="B239" t="s">
        <v>93</v>
      </c>
      <c r="C239" t="s">
        <v>369</v>
      </c>
      <c r="D239">
        <v>2001</v>
      </c>
      <c r="E239" t="s">
        <v>59</v>
      </c>
      <c r="F239" t="s">
        <v>64</v>
      </c>
      <c r="G239">
        <v>1</v>
      </c>
      <c r="H239">
        <v>3</v>
      </c>
      <c r="I239" t="s">
        <v>95</v>
      </c>
      <c r="J239">
        <v>4.45</v>
      </c>
      <c r="K239">
        <v>28.01</v>
      </c>
      <c r="L239">
        <v>37.450000000000003</v>
      </c>
      <c r="M239">
        <v>69.09</v>
      </c>
      <c r="N239">
        <v>8</v>
      </c>
      <c r="O239">
        <v>58.18</v>
      </c>
      <c r="P239">
        <v>24.36</v>
      </c>
      <c r="Q239">
        <v>3.27</v>
      </c>
      <c r="R239">
        <v>12.36</v>
      </c>
      <c r="S239">
        <v>32.729999999999997</v>
      </c>
      <c r="T239">
        <v>23.64</v>
      </c>
      <c r="U239">
        <v>4.7300000000000004</v>
      </c>
      <c r="V239">
        <v>10.91</v>
      </c>
      <c r="W239">
        <v>19.64</v>
      </c>
      <c r="X239">
        <v>2.1800000000000002</v>
      </c>
      <c r="Y239">
        <v>8.73</v>
      </c>
      <c r="Z239">
        <v>22.18</v>
      </c>
      <c r="AA239">
        <v>45.09</v>
      </c>
      <c r="AB239">
        <v>2.29</v>
      </c>
      <c r="AC239">
        <v>1</v>
      </c>
      <c r="AD239">
        <v>2</v>
      </c>
      <c r="AE239">
        <v>10</v>
      </c>
      <c r="AF239">
        <v>17</v>
      </c>
      <c r="AG239">
        <v>3</v>
      </c>
      <c r="AH239">
        <v>8</v>
      </c>
      <c r="AI239">
        <v>2</v>
      </c>
      <c r="AJ239">
        <v>2</v>
      </c>
      <c r="AK239">
        <v>13</v>
      </c>
      <c r="AL239">
        <v>2</v>
      </c>
      <c r="AM239">
        <v>2</v>
      </c>
      <c r="AN239">
        <v>2</v>
      </c>
      <c r="AO239">
        <v>10</v>
      </c>
      <c r="AP239">
        <v>8</v>
      </c>
      <c r="AQ239">
        <v>10</v>
      </c>
      <c r="AR239">
        <v>2</v>
      </c>
      <c r="AS239">
        <v>5</v>
      </c>
      <c r="AT239">
        <v>5</v>
      </c>
      <c r="AU239">
        <v>11</v>
      </c>
      <c r="AV239">
        <v>6</v>
      </c>
      <c r="AW239">
        <v>6</v>
      </c>
      <c r="AX239">
        <v>6</v>
      </c>
      <c r="AY239">
        <v>1</v>
      </c>
      <c r="AZ239">
        <v>0.109224501707055</v>
      </c>
      <c r="BA239">
        <v>0.17815504016610501</v>
      </c>
      <c r="BB239">
        <v>0.178155129954956</v>
      </c>
      <c r="BC239">
        <v>0.178155117405008</v>
      </c>
      <c r="BD239">
        <v>0.17815511084803201</v>
      </c>
      <c r="BE239">
        <v>0.17815509991884401</v>
      </c>
      <c r="BF239">
        <v>3</v>
      </c>
    </row>
    <row r="240" spans="1:58">
      <c r="A240">
        <v>239</v>
      </c>
      <c r="B240" t="s">
        <v>78</v>
      </c>
      <c r="C240" t="s">
        <v>370</v>
      </c>
      <c r="D240">
        <v>2001</v>
      </c>
      <c r="E240" t="s">
        <v>59</v>
      </c>
      <c r="F240" t="s">
        <v>60</v>
      </c>
      <c r="G240">
        <v>1</v>
      </c>
      <c r="H240">
        <v>3</v>
      </c>
      <c r="I240" t="s">
        <v>80</v>
      </c>
      <c r="J240">
        <v>21.54</v>
      </c>
      <c r="K240">
        <v>21.54</v>
      </c>
      <c r="L240">
        <v>41.18</v>
      </c>
      <c r="M240">
        <v>41.5</v>
      </c>
      <c r="N240">
        <v>7.84</v>
      </c>
      <c r="O240">
        <v>61.44</v>
      </c>
      <c r="P240">
        <v>14.38</v>
      </c>
      <c r="Q240">
        <v>8.82</v>
      </c>
      <c r="R240">
        <v>12.75</v>
      </c>
      <c r="S240">
        <v>18.3</v>
      </c>
      <c r="T240">
        <v>10.130000000000001</v>
      </c>
      <c r="U240">
        <v>40.520000000000003</v>
      </c>
      <c r="V240">
        <v>16.34</v>
      </c>
      <c r="W240">
        <v>20.92</v>
      </c>
      <c r="X240">
        <v>0.98</v>
      </c>
      <c r="Y240">
        <v>1.96</v>
      </c>
      <c r="Z240">
        <v>7.52</v>
      </c>
      <c r="AA240">
        <v>55.88</v>
      </c>
      <c r="AB240">
        <v>1.94</v>
      </c>
      <c r="AC240">
        <v>1</v>
      </c>
      <c r="AD240">
        <v>1</v>
      </c>
      <c r="AE240">
        <v>3</v>
      </c>
      <c r="AF240">
        <v>16</v>
      </c>
      <c r="AG240">
        <v>1</v>
      </c>
      <c r="AH240">
        <v>2</v>
      </c>
      <c r="AI240">
        <v>2</v>
      </c>
      <c r="AJ240">
        <v>2</v>
      </c>
      <c r="AK240">
        <v>3</v>
      </c>
      <c r="AL240">
        <v>1</v>
      </c>
      <c r="AM240">
        <v>1</v>
      </c>
      <c r="AN240">
        <v>5</v>
      </c>
      <c r="AO240">
        <v>3</v>
      </c>
      <c r="AP240">
        <v>9</v>
      </c>
      <c r="AQ240">
        <v>8</v>
      </c>
      <c r="AR240">
        <v>2</v>
      </c>
      <c r="AS240">
        <v>2</v>
      </c>
      <c r="AT240">
        <v>3</v>
      </c>
      <c r="AU240">
        <v>5</v>
      </c>
      <c r="AV240">
        <v>6</v>
      </c>
      <c r="AW240">
        <v>6</v>
      </c>
      <c r="AX240">
        <v>6</v>
      </c>
      <c r="AY240">
        <v>3</v>
      </c>
      <c r="AZ240">
        <v>0.10833405145397899</v>
      </c>
      <c r="BA240">
        <v>0.17833316896302201</v>
      </c>
      <c r="BB240">
        <v>0.17833320028513999</v>
      </c>
      <c r="BC240">
        <v>0.17833319588560501</v>
      </c>
      <c r="BD240">
        <v>0.17833319360934599</v>
      </c>
      <c r="BE240">
        <v>0.17833318980290899</v>
      </c>
      <c r="BF240">
        <v>3</v>
      </c>
    </row>
    <row r="241" spans="1:58">
      <c r="A241">
        <v>240</v>
      </c>
      <c r="B241" t="s">
        <v>105</v>
      </c>
      <c r="C241" t="s">
        <v>371</v>
      </c>
      <c r="D241">
        <v>2001</v>
      </c>
      <c r="E241" t="s">
        <v>64</v>
      </c>
      <c r="F241" t="s">
        <v>60</v>
      </c>
      <c r="G241">
        <v>1</v>
      </c>
      <c r="H241">
        <v>2</v>
      </c>
      <c r="I241" t="s">
        <v>107</v>
      </c>
      <c r="J241">
        <v>25.95</v>
      </c>
      <c r="K241">
        <v>15.7</v>
      </c>
      <c r="L241">
        <v>30.91</v>
      </c>
      <c r="M241">
        <v>33.159999999999997</v>
      </c>
      <c r="N241">
        <v>4.76</v>
      </c>
      <c r="O241">
        <v>74.11</v>
      </c>
      <c r="P241">
        <v>6.08</v>
      </c>
      <c r="Q241">
        <v>8.7200000000000006</v>
      </c>
      <c r="R241">
        <v>7.66</v>
      </c>
      <c r="S241">
        <v>11.49</v>
      </c>
      <c r="T241">
        <v>15.46</v>
      </c>
      <c r="U241">
        <v>29.59</v>
      </c>
      <c r="V241">
        <v>19.68</v>
      </c>
      <c r="W241">
        <v>29.06</v>
      </c>
      <c r="X241">
        <v>1.45</v>
      </c>
      <c r="Y241">
        <v>2.5099999999999998</v>
      </c>
      <c r="Z241">
        <v>8.32</v>
      </c>
      <c r="AA241">
        <v>49.14</v>
      </c>
      <c r="AB241">
        <v>2.17</v>
      </c>
      <c r="AC241">
        <v>1</v>
      </c>
      <c r="AD241">
        <v>1</v>
      </c>
      <c r="AE241">
        <v>3</v>
      </c>
      <c r="AF241">
        <v>16</v>
      </c>
      <c r="AG241">
        <v>1</v>
      </c>
      <c r="AH241">
        <v>2</v>
      </c>
      <c r="AI241">
        <v>2</v>
      </c>
      <c r="AJ241">
        <v>2</v>
      </c>
      <c r="AK241">
        <v>3</v>
      </c>
      <c r="AL241">
        <v>1</v>
      </c>
      <c r="AM241">
        <v>1</v>
      </c>
      <c r="AN241">
        <v>5</v>
      </c>
      <c r="AO241">
        <v>3</v>
      </c>
      <c r="AP241">
        <v>2</v>
      </c>
      <c r="AQ241">
        <v>8</v>
      </c>
      <c r="AR241">
        <v>2</v>
      </c>
      <c r="AS241">
        <v>2</v>
      </c>
      <c r="AT241">
        <v>3</v>
      </c>
      <c r="AU241">
        <v>5</v>
      </c>
      <c r="AV241">
        <v>5</v>
      </c>
      <c r="AW241">
        <v>5</v>
      </c>
      <c r="AX241">
        <v>5</v>
      </c>
      <c r="AY241">
        <v>3</v>
      </c>
      <c r="AZ241">
        <v>0.113958234208105</v>
      </c>
      <c r="BA241">
        <v>0.177208481861654</v>
      </c>
      <c r="BB241">
        <v>0.177208287651615</v>
      </c>
      <c r="BC241">
        <v>0.17720831472818299</v>
      </c>
      <c r="BD241">
        <v>0.177208328945788</v>
      </c>
      <c r="BE241">
        <v>0.17720835260465501</v>
      </c>
      <c r="BF241">
        <v>2</v>
      </c>
    </row>
    <row r="242" spans="1:58">
      <c r="A242">
        <v>241</v>
      </c>
      <c r="B242" t="s">
        <v>162</v>
      </c>
      <c r="C242" t="s">
        <v>372</v>
      </c>
      <c r="D242">
        <v>2001</v>
      </c>
      <c r="E242" t="s">
        <v>59</v>
      </c>
      <c r="F242" t="s">
        <v>60</v>
      </c>
      <c r="G242">
        <v>2</v>
      </c>
      <c r="H242">
        <v>3</v>
      </c>
      <c r="I242" t="s">
        <v>164</v>
      </c>
      <c r="J242">
        <v>81.44</v>
      </c>
      <c r="K242">
        <v>4.42</v>
      </c>
      <c r="L242">
        <v>42.06</v>
      </c>
      <c r="M242">
        <v>18.03</v>
      </c>
      <c r="N242">
        <v>18.34</v>
      </c>
      <c r="O242">
        <v>40.99</v>
      </c>
      <c r="P242">
        <v>24.65</v>
      </c>
      <c r="Q242">
        <v>9.09</v>
      </c>
      <c r="R242">
        <v>17.72</v>
      </c>
      <c r="S242">
        <v>23.42</v>
      </c>
      <c r="T242">
        <v>7.86</v>
      </c>
      <c r="U242">
        <v>41.91</v>
      </c>
      <c r="V242">
        <v>15.87</v>
      </c>
      <c r="W242">
        <v>17.260000000000002</v>
      </c>
      <c r="X242">
        <v>2.16</v>
      </c>
      <c r="Y242">
        <v>7.09</v>
      </c>
      <c r="Z242">
        <v>7.86</v>
      </c>
      <c r="AA242">
        <v>34.67</v>
      </c>
      <c r="AB242">
        <v>3.13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3</v>
      </c>
      <c r="AQ242">
        <v>1</v>
      </c>
      <c r="AR242">
        <v>1</v>
      </c>
      <c r="AS242">
        <v>1</v>
      </c>
      <c r="AT242">
        <v>1</v>
      </c>
      <c r="AU242">
        <v>4</v>
      </c>
      <c r="AV242">
        <v>5</v>
      </c>
      <c r="AW242">
        <v>5</v>
      </c>
      <c r="AX242">
        <v>5</v>
      </c>
      <c r="AY242">
        <v>5</v>
      </c>
      <c r="AZ242">
        <v>9.5300155724008906E-2</v>
      </c>
      <c r="BA242">
        <v>0.18094007487828501</v>
      </c>
      <c r="BB242">
        <v>0.180939914929483</v>
      </c>
      <c r="BC242">
        <v>0.18093993715646101</v>
      </c>
      <c r="BD242">
        <v>0.18093994890309201</v>
      </c>
      <c r="BE242">
        <v>0.18093996840866899</v>
      </c>
      <c r="BF242">
        <v>2</v>
      </c>
    </row>
    <row r="243" spans="1:58">
      <c r="A243">
        <v>242</v>
      </c>
      <c r="B243" t="s">
        <v>62</v>
      </c>
      <c r="C243" t="s">
        <v>373</v>
      </c>
      <c r="D243">
        <v>2001</v>
      </c>
      <c r="E243" t="s">
        <v>59</v>
      </c>
      <c r="F243" t="s">
        <v>64</v>
      </c>
      <c r="G243">
        <v>2</v>
      </c>
      <c r="H243">
        <v>2</v>
      </c>
      <c r="I243" t="s">
        <v>65</v>
      </c>
      <c r="J243">
        <v>21.23</v>
      </c>
      <c r="K243">
        <v>15.08</v>
      </c>
      <c r="L243">
        <v>52.38</v>
      </c>
      <c r="M243">
        <v>36.65</v>
      </c>
      <c r="N243">
        <v>7.35</v>
      </c>
      <c r="O243">
        <v>55.32</v>
      </c>
      <c r="P243">
        <v>17.760000000000002</v>
      </c>
      <c r="Q243">
        <v>4.75</v>
      </c>
      <c r="R243">
        <v>17.079999999999998</v>
      </c>
      <c r="S243">
        <v>5.43</v>
      </c>
      <c r="T243">
        <v>23.64</v>
      </c>
      <c r="U243">
        <v>8.0299999999999994</v>
      </c>
      <c r="V243">
        <v>12.1</v>
      </c>
      <c r="W243">
        <v>22.4</v>
      </c>
      <c r="X243">
        <v>1.24</v>
      </c>
      <c r="Y243">
        <v>11.99</v>
      </c>
      <c r="Z243">
        <v>13.8</v>
      </c>
      <c r="AA243">
        <v>49.89</v>
      </c>
      <c r="AB243">
        <v>1.92</v>
      </c>
      <c r="AC243">
        <v>1</v>
      </c>
      <c r="AD243">
        <v>2</v>
      </c>
      <c r="AE243">
        <v>3</v>
      </c>
      <c r="AF243">
        <v>10</v>
      </c>
      <c r="AG243">
        <v>1</v>
      </c>
      <c r="AH243">
        <v>2</v>
      </c>
      <c r="AI243">
        <v>2</v>
      </c>
      <c r="AJ243">
        <v>2</v>
      </c>
      <c r="AK243">
        <v>3</v>
      </c>
      <c r="AL243">
        <v>2</v>
      </c>
      <c r="AM243">
        <v>2</v>
      </c>
      <c r="AN243">
        <v>2</v>
      </c>
      <c r="AO243">
        <v>3</v>
      </c>
      <c r="AP243">
        <v>8</v>
      </c>
      <c r="AQ243">
        <v>2</v>
      </c>
      <c r="AR243">
        <v>2</v>
      </c>
      <c r="AS243">
        <v>2</v>
      </c>
      <c r="AT243">
        <v>1</v>
      </c>
      <c r="AU243">
        <v>4</v>
      </c>
      <c r="AV243">
        <v>4</v>
      </c>
      <c r="AW243">
        <v>4</v>
      </c>
      <c r="AX243">
        <v>4</v>
      </c>
      <c r="AY243">
        <v>3</v>
      </c>
      <c r="AZ243">
        <v>7.6005023208036898E-2</v>
      </c>
      <c r="BA243">
        <v>0.18479933746115801</v>
      </c>
      <c r="BB243">
        <v>0.18479882126167699</v>
      </c>
      <c r="BC243">
        <v>0.184798893181125</v>
      </c>
      <c r="BD243">
        <v>0.18479893099529901</v>
      </c>
      <c r="BE243">
        <v>0.18479899389270399</v>
      </c>
      <c r="BF243">
        <v>2</v>
      </c>
    </row>
    <row r="244" spans="1:58">
      <c r="A244">
        <v>243</v>
      </c>
      <c r="B244" t="s">
        <v>66</v>
      </c>
      <c r="C244" t="s">
        <v>374</v>
      </c>
      <c r="D244">
        <v>2001</v>
      </c>
      <c r="E244" t="s">
        <v>59</v>
      </c>
      <c r="F244" t="s">
        <v>64</v>
      </c>
      <c r="G244">
        <v>1</v>
      </c>
      <c r="H244">
        <v>2</v>
      </c>
      <c r="I244" t="s">
        <v>68</v>
      </c>
      <c r="J244">
        <v>6.01</v>
      </c>
      <c r="K244">
        <v>28.08</v>
      </c>
      <c r="L244">
        <v>53.24</v>
      </c>
      <c r="M244">
        <v>56.99</v>
      </c>
      <c r="N244">
        <v>3.97</v>
      </c>
      <c r="O244">
        <v>75.16</v>
      </c>
      <c r="P244">
        <v>7.52</v>
      </c>
      <c r="Q244">
        <v>5.01</v>
      </c>
      <c r="R244">
        <v>7.31</v>
      </c>
      <c r="S244">
        <v>3.76</v>
      </c>
      <c r="T244">
        <v>20.46</v>
      </c>
      <c r="U244">
        <v>5.43</v>
      </c>
      <c r="V244">
        <v>11.27</v>
      </c>
      <c r="W244">
        <v>32.99</v>
      </c>
      <c r="X244">
        <v>2.09</v>
      </c>
      <c r="Y244">
        <v>6.89</v>
      </c>
      <c r="Z244">
        <v>12.11</v>
      </c>
      <c r="AA244">
        <v>68.48</v>
      </c>
      <c r="AB244">
        <v>1.4</v>
      </c>
      <c r="AC244">
        <v>1</v>
      </c>
      <c r="AD244">
        <v>12</v>
      </c>
      <c r="AE244">
        <v>3</v>
      </c>
      <c r="AF244">
        <v>16</v>
      </c>
      <c r="AG244">
        <v>1</v>
      </c>
      <c r="AH244">
        <v>2</v>
      </c>
      <c r="AI244">
        <v>2</v>
      </c>
      <c r="AJ244">
        <v>2</v>
      </c>
      <c r="AK244">
        <v>3</v>
      </c>
      <c r="AL244">
        <v>2</v>
      </c>
      <c r="AM244">
        <v>2</v>
      </c>
      <c r="AN244">
        <v>2</v>
      </c>
      <c r="AO244">
        <v>3</v>
      </c>
      <c r="AP244">
        <v>8</v>
      </c>
      <c r="AQ244">
        <v>3</v>
      </c>
      <c r="AR244">
        <v>4</v>
      </c>
      <c r="AS244">
        <v>4</v>
      </c>
      <c r="AT244">
        <v>3</v>
      </c>
      <c r="AU244">
        <v>5</v>
      </c>
      <c r="AV244">
        <v>6</v>
      </c>
      <c r="AW244">
        <v>6</v>
      </c>
      <c r="AX244">
        <v>6</v>
      </c>
      <c r="AY244">
        <v>1</v>
      </c>
      <c r="AZ244">
        <v>0.10246778214577699</v>
      </c>
      <c r="BA244">
        <v>0.179506433540847</v>
      </c>
      <c r="BB244">
        <v>0.17950644869553201</v>
      </c>
      <c r="BC244">
        <v>0.17950644654411599</v>
      </c>
      <c r="BD244">
        <v>0.179506445454479</v>
      </c>
      <c r="BE244">
        <v>0.179506443619249</v>
      </c>
      <c r="BF244">
        <v>3</v>
      </c>
    </row>
    <row r="245" spans="1:58">
      <c r="A245">
        <v>244</v>
      </c>
      <c r="B245" t="s">
        <v>123</v>
      </c>
      <c r="C245" t="s">
        <v>375</v>
      </c>
      <c r="D245">
        <v>2001</v>
      </c>
      <c r="E245" t="s">
        <v>64</v>
      </c>
      <c r="F245" t="s">
        <v>60</v>
      </c>
      <c r="G245">
        <v>3</v>
      </c>
      <c r="H245">
        <v>3</v>
      </c>
      <c r="I245" t="s">
        <v>125</v>
      </c>
      <c r="J245">
        <v>92.36</v>
      </c>
      <c r="K245">
        <v>5.14</v>
      </c>
      <c r="L245">
        <v>37.15</v>
      </c>
      <c r="M245">
        <v>21.98</v>
      </c>
      <c r="N245">
        <v>22.29</v>
      </c>
      <c r="O245">
        <v>34.06</v>
      </c>
      <c r="P245">
        <v>25.08</v>
      </c>
      <c r="Q245">
        <v>5.42</v>
      </c>
      <c r="R245">
        <v>19.97</v>
      </c>
      <c r="S245">
        <v>41.02</v>
      </c>
      <c r="T245">
        <v>9.2899999999999991</v>
      </c>
      <c r="U245">
        <v>23.99</v>
      </c>
      <c r="V245">
        <v>16.25</v>
      </c>
      <c r="W245">
        <v>14.86</v>
      </c>
      <c r="X245">
        <v>5.57</v>
      </c>
      <c r="Y245">
        <v>9.1300000000000008</v>
      </c>
      <c r="Z245">
        <v>7.74</v>
      </c>
      <c r="AA245">
        <v>12.07</v>
      </c>
      <c r="AB245">
        <v>6.81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3</v>
      </c>
      <c r="AQ245">
        <v>1</v>
      </c>
      <c r="AR245">
        <v>1</v>
      </c>
      <c r="AS245">
        <v>1</v>
      </c>
      <c r="AT245">
        <v>4</v>
      </c>
      <c r="AU245">
        <v>8</v>
      </c>
      <c r="AV245">
        <v>2</v>
      </c>
      <c r="AW245">
        <v>2</v>
      </c>
      <c r="AX245">
        <v>1</v>
      </c>
      <c r="AY245">
        <v>6</v>
      </c>
      <c r="AZ245">
        <v>0.10119335096393001</v>
      </c>
      <c r="BA245">
        <v>0.179761198956991</v>
      </c>
      <c r="BB245">
        <v>0.17976139644915301</v>
      </c>
      <c r="BC245">
        <v>0.17976136883209901</v>
      </c>
      <c r="BD245">
        <v>0.17976135441660801</v>
      </c>
      <c r="BE245">
        <v>0.179761330381219</v>
      </c>
      <c r="BF245">
        <v>3</v>
      </c>
    </row>
    <row r="246" spans="1:58">
      <c r="A246">
        <v>245</v>
      </c>
      <c r="B246" t="s">
        <v>135</v>
      </c>
      <c r="C246" t="s">
        <v>376</v>
      </c>
      <c r="D246">
        <v>2001</v>
      </c>
      <c r="E246" t="s">
        <v>64</v>
      </c>
      <c r="F246" t="s">
        <v>64</v>
      </c>
      <c r="G246">
        <v>2</v>
      </c>
      <c r="H246">
        <v>3</v>
      </c>
      <c r="I246" t="s">
        <v>137</v>
      </c>
      <c r="J246">
        <v>26.75</v>
      </c>
      <c r="K246">
        <v>9.2100000000000009</v>
      </c>
      <c r="L246">
        <v>27.26</v>
      </c>
      <c r="M246">
        <v>38.229999999999997</v>
      </c>
      <c r="N246">
        <v>26.5</v>
      </c>
      <c r="O246">
        <v>44.58</v>
      </c>
      <c r="P246">
        <v>32.57</v>
      </c>
      <c r="Q246">
        <v>3.66</v>
      </c>
      <c r="R246">
        <v>14.42</v>
      </c>
      <c r="S246">
        <v>54.8</v>
      </c>
      <c r="T246">
        <v>24.22</v>
      </c>
      <c r="U246">
        <v>3.66</v>
      </c>
      <c r="V246">
        <v>8.6999999999999993</v>
      </c>
      <c r="W246">
        <v>9.0399999999999991</v>
      </c>
      <c r="X246">
        <v>4.97</v>
      </c>
      <c r="Y246">
        <v>21.05</v>
      </c>
      <c r="Z246">
        <v>13.87</v>
      </c>
      <c r="AA246">
        <v>16.559999999999999</v>
      </c>
      <c r="AB246">
        <v>4.9400000000000004</v>
      </c>
      <c r="AC246">
        <v>3</v>
      </c>
      <c r="AD246">
        <v>6</v>
      </c>
      <c r="AE246">
        <v>7</v>
      </c>
      <c r="AF246">
        <v>11</v>
      </c>
      <c r="AG246">
        <v>2</v>
      </c>
      <c r="AH246">
        <v>6</v>
      </c>
      <c r="AI246">
        <v>3</v>
      </c>
      <c r="AJ246">
        <v>6</v>
      </c>
      <c r="AK246">
        <v>8</v>
      </c>
      <c r="AL246">
        <v>3</v>
      </c>
      <c r="AM246">
        <v>4</v>
      </c>
      <c r="AN246">
        <v>4</v>
      </c>
      <c r="AO246">
        <v>7</v>
      </c>
      <c r="AP246">
        <v>7</v>
      </c>
      <c r="AQ246">
        <v>7</v>
      </c>
      <c r="AR246">
        <v>2</v>
      </c>
      <c r="AS246">
        <v>2</v>
      </c>
      <c r="AT246">
        <v>1</v>
      </c>
      <c r="AU246">
        <v>4</v>
      </c>
      <c r="AV246">
        <v>4</v>
      </c>
      <c r="AW246">
        <v>4</v>
      </c>
      <c r="AX246">
        <v>4</v>
      </c>
      <c r="AY246">
        <v>5</v>
      </c>
      <c r="AZ246">
        <v>8.6284068264008695E-2</v>
      </c>
      <c r="BA246">
        <v>0.182743074579406</v>
      </c>
      <c r="BB246">
        <v>0.18274324329175001</v>
      </c>
      <c r="BC246">
        <v>0.18274321965764601</v>
      </c>
      <c r="BD246">
        <v>0.18274320736413499</v>
      </c>
      <c r="BE246">
        <v>0.18274318684305499</v>
      </c>
      <c r="BF246">
        <v>3</v>
      </c>
    </row>
    <row r="247" spans="1:58">
      <c r="A247">
        <v>246</v>
      </c>
      <c r="B247" t="s">
        <v>129</v>
      </c>
      <c r="C247" t="s">
        <v>377</v>
      </c>
      <c r="D247">
        <v>2001</v>
      </c>
      <c r="E247" t="s">
        <v>64</v>
      </c>
      <c r="F247" t="s">
        <v>60</v>
      </c>
      <c r="G247">
        <v>3</v>
      </c>
      <c r="H247">
        <v>1</v>
      </c>
      <c r="I247" t="s">
        <v>131</v>
      </c>
      <c r="J247">
        <v>88.04</v>
      </c>
      <c r="K247">
        <v>7.53</v>
      </c>
      <c r="L247">
        <v>54.22</v>
      </c>
      <c r="M247">
        <v>24.13</v>
      </c>
      <c r="N247">
        <v>4.9400000000000004</v>
      </c>
      <c r="O247">
        <v>40.99</v>
      </c>
      <c r="P247">
        <v>13.81</v>
      </c>
      <c r="Q247">
        <v>14.24</v>
      </c>
      <c r="R247">
        <v>23.26</v>
      </c>
      <c r="S247">
        <v>4.07</v>
      </c>
      <c r="T247">
        <v>4.6500000000000004</v>
      </c>
      <c r="U247">
        <v>46.08</v>
      </c>
      <c r="V247">
        <v>13.23</v>
      </c>
      <c r="W247">
        <v>23.26</v>
      </c>
      <c r="X247">
        <v>0.44</v>
      </c>
      <c r="Y247">
        <v>0.87</v>
      </c>
      <c r="Z247">
        <v>11.63</v>
      </c>
      <c r="AA247">
        <v>28.49</v>
      </c>
      <c r="AB247">
        <v>2.78</v>
      </c>
      <c r="AC247">
        <v>1</v>
      </c>
      <c r="AD247">
        <v>1</v>
      </c>
      <c r="AE247">
        <v>9</v>
      </c>
      <c r="AF247">
        <v>12</v>
      </c>
      <c r="AG247">
        <v>1</v>
      </c>
      <c r="AH247">
        <v>7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9</v>
      </c>
      <c r="AP247">
        <v>1</v>
      </c>
      <c r="AQ247">
        <v>1</v>
      </c>
      <c r="AR247">
        <v>2</v>
      </c>
      <c r="AS247">
        <v>2</v>
      </c>
      <c r="AT247">
        <v>1</v>
      </c>
      <c r="AU247">
        <v>4</v>
      </c>
      <c r="AV247">
        <v>4</v>
      </c>
      <c r="AW247">
        <v>4</v>
      </c>
      <c r="AX247">
        <v>4</v>
      </c>
      <c r="AY247">
        <v>2</v>
      </c>
      <c r="AZ247">
        <v>0.193798532970229</v>
      </c>
      <c r="BA247">
        <v>0.16124055630004699</v>
      </c>
      <c r="BB247">
        <v>0.16124015955884299</v>
      </c>
      <c r="BC247">
        <v>0.16124021495173499</v>
      </c>
      <c r="BD247">
        <v>0.16124024395515599</v>
      </c>
      <c r="BE247">
        <v>0.16124029226399</v>
      </c>
      <c r="BF247">
        <v>1</v>
      </c>
    </row>
    <row r="248" spans="1:58">
      <c r="A248">
        <v>247</v>
      </c>
      <c r="B248" t="s">
        <v>111</v>
      </c>
      <c r="C248" t="s">
        <v>378</v>
      </c>
      <c r="D248">
        <v>2001</v>
      </c>
      <c r="E248" t="s">
        <v>64</v>
      </c>
      <c r="F248" t="s">
        <v>60</v>
      </c>
      <c r="G248">
        <v>2</v>
      </c>
      <c r="H248">
        <v>2</v>
      </c>
      <c r="I248" t="s">
        <v>113</v>
      </c>
      <c r="J248">
        <v>71.39</v>
      </c>
      <c r="K248">
        <v>6.97</v>
      </c>
      <c r="L248">
        <v>36.06</v>
      </c>
      <c r="M248">
        <v>19.88</v>
      </c>
      <c r="N248">
        <v>8.85</v>
      </c>
      <c r="O248">
        <v>54.42</v>
      </c>
      <c r="P248">
        <v>16.43</v>
      </c>
      <c r="Q248">
        <v>7.75</v>
      </c>
      <c r="R248">
        <v>13.56</v>
      </c>
      <c r="S248">
        <v>12.55</v>
      </c>
      <c r="T248">
        <v>14.83</v>
      </c>
      <c r="U248">
        <v>37.57</v>
      </c>
      <c r="V248">
        <v>16.09</v>
      </c>
      <c r="W248">
        <v>22.75</v>
      </c>
      <c r="X248">
        <v>3.71</v>
      </c>
      <c r="Y248">
        <v>3.29</v>
      </c>
      <c r="Z248">
        <v>10.19</v>
      </c>
      <c r="AA248">
        <v>31.09</v>
      </c>
      <c r="AB248">
        <v>3.44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3</v>
      </c>
      <c r="AQ248">
        <v>1</v>
      </c>
      <c r="AR248">
        <v>2</v>
      </c>
      <c r="AS248">
        <v>2</v>
      </c>
      <c r="AT248">
        <v>1</v>
      </c>
      <c r="AU248">
        <v>4</v>
      </c>
      <c r="AV248">
        <v>4</v>
      </c>
      <c r="AW248">
        <v>4</v>
      </c>
      <c r="AX248">
        <v>4</v>
      </c>
      <c r="AY248">
        <v>2</v>
      </c>
      <c r="AZ248">
        <v>0.14265363925322699</v>
      </c>
      <c r="BA248">
        <v>0.171469606630863</v>
      </c>
      <c r="BB248">
        <v>0.171469101882297</v>
      </c>
      <c r="BC248">
        <v>0.171469172301777</v>
      </c>
      <c r="BD248">
        <v>0.17146920922828801</v>
      </c>
      <c r="BE248">
        <v>0.171469270703549</v>
      </c>
      <c r="BF248">
        <v>2</v>
      </c>
    </row>
    <row r="249" spans="1:58">
      <c r="A249">
        <v>248</v>
      </c>
      <c r="B249" t="s">
        <v>114</v>
      </c>
      <c r="C249" t="s">
        <v>379</v>
      </c>
      <c r="D249">
        <v>2001</v>
      </c>
      <c r="E249" t="s">
        <v>59</v>
      </c>
      <c r="F249" t="s">
        <v>64</v>
      </c>
      <c r="G249">
        <v>3</v>
      </c>
      <c r="H249">
        <v>2</v>
      </c>
      <c r="I249" t="s">
        <v>116</v>
      </c>
      <c r="J249">
        <v>36.11</v>
      </c>
      <c r="K249">
        <v>6.94</v>
      </c>
      <c r="L249">
        <v>58.96</v>
      </c>
      <c r="M249">
        <v>23.13</v>
      </c>
      <c r="N249">
        <v>7.84</v>
      </c>
      <c r="O249">
        <v>41.79</v>
      </c>
      <c r="P249">
        <v>19.78</v>
      </c>
      <c r="Q249">
        <v>8.2100000000000009</v>
      </c>
      <c r="R249">
        <v>21.27</v>
      </c>
      <c r="S249">
        <v>7.09</v>
      </c>
      <c r="T249">
        <v>19.399999999999999</v>
      </c>
      <c r="U249">
        <v>10.45</v>
      </c>
      <c r="V249">
        <v>11.57</v>
      </c>
      <c r="W249">
        <v>18.66</v>
      </c>
      <c r="X249">
        <v>0.37</v>
      </c>
      <c r="Y249">
        <v>14.18</v>
      </c>
      <c r="Z249">
        <v>11.94</v>
      </c>
      <c r="AA249">
        <v>36.57</v>
      </c>
      <c r="AB249">
        <v>1.88</v>
      </c>
      <c r="AC249">
        <v>1</v>
      </c>
      <c r="AD249">
        <v>2</v>
      </c>
      <c r="AE249">
        <v>2</v>
      </c>
      <c r="AF249">
        <v>2</v>
      </c>
      <c r="AG249">
        <v>1</v>
      </c>
      <c r="AH249">
        <v>1</v>
      </c>
      <c r="AI249">
        <v>1</v>
      </c>
      <c r="AJ249">
        <v>1</v>
      </c>
      <c r="AK249">
        <v>2</v>
      </c>
      <c r="AL249">
        <v>2</v>
      </c>
      <c r="AM249">
        <v>2</v>
      </c>
      <c r="AN249">
        <v>2</v>
      </c>
      <c r="AO249">
        <v>2</v>
      </c>
      <c r="AP249">
        <v>1</v>
      </c>
      <c r="AQ249">
        <v>2</v>
      </c>
      <c r="AR249">
        <v>2</v>
      </c>
      <c r="AS249">
        <v>2</v>
      </c>
      <c r="AT249">
        <v>1</v>
      </c>
      <c r="AU249">
        <v>4</v>
      </c>
      <c r="AV249">
        <v>5</v>
      </c>
      <c r="AW249">
        <v>5</v>
      </c>
      <c r="AX249">
        <v>5</v>
      </c>
      <c r="AY249">
        <v>2</v>
      </c>
      <c r="AZ249">
        <v>0.118342644971486</v>
      </c>
      <c r="BA249">
        <v>0.17633181399994399</v>
      </c>
      <c r="BB249">
        <v>0.17633129642499801</v>
      </c>
      <c r="BC249">
        <v>0.176331368595396</v>
      </c>
      <c r="BD249">
        <v>0.17633140647996301</v>
      </c>
      <c r="BE249">
        <v>0.17633146952821299</v>
      </c>
      <c r="BF249">
        <v>2</v>
      </c>
    </row>
    <row r="250" spans="1:58">
      <c r="A250">
        <v>249</v>
      </c>
      <c r="B250" t="s">
        <v>108</v>
      </c>
      <c r="C250" t="s">
        <v>380</v>
      </c>
      <c r="D250">
        <v>2001</v>
      </c>
      <c r="E250" t="s">
        <v>64</v>
      </c>
      <c r="F250" t="s">
        <v>64</v>
      </c>
      <c r="G250">
        <v>1</v>
      </c>
      <c r="H250">
        <v>1</v>
      </c>
      <c r="I250" t="s">
        <v>110</v>
      </c>
      <c r="J250">
        <v>9.93</v>
      </c>
      <c r="K250">
        <v>39.07</v>
      </c>
      <c r="L250">
        <v>66.3</v>
      </c>
      <c r="M250">
        <v>84.78</v>
      </c>
      <c r="N250">
        <v>5.43</v>
      </c>
      <c r="O250">
        <v>79.349999999999994</v>
      </c>
      <c r="P250">
        <v>0</v>
      </c>
      <c r="Q250">
        <v>8.6999999999999993</v>
      </c>
      <c r="R250">
        <v>8.6999999999999993</v>
      </c>
      <c r="S250">
        <v>0</v>
      </c>
      <c r="T250">
        <v>5.43</v>
      </c>
      <c r="U250">
        <v>9.7799999999999994</v>
      </c>
      <c r="V250">
        <v>15.22</v>
      </c>
      <c r="W250">
        <v>21.74</v>
      </c>
      <c r="X250">
        <v>3.26</v>
      </c>
      <c r="Y250">
        <v>1.0900000000000001</v>
      </c>
      <c r="Z250">
        <v>10.87</v>
      </c>
      <c r="AA250">
        <v>66.3</v>
      </c>
      <c r="AB250">
        <v>1.72</v>
      </c>
      <c r="AC250">
        <v>1</v>
      </c>
      <c r="AD250">
        <v>11</v>
      </c>
      <c r="AE250">
        <v>10</v>
      </c>
      <c r="AF250">
        <v>14</v>
      </c>
      <c r="AG250">
        <v>3</v>
      </c>
      <c r="AH250">
        <v>8</v>
      </c>
      <c r="AI250">
        <v>2</v>
      </c>
      <c r="AJ250">
        <v>7</v>
      </c>
      <c r="AK250">
        <v>12</v>
      </c>
      <c r="AL250">
        <v>2</v>
      </c>
      <c r="AM250">
        <v>3</v>
      </c>
      <c r="AN250">
        <v>3</v>
      </c>
      <c r="AO250">
        <v>10</v>
      </c>
      <c r="AP250">
        <v>9</v>
      </c>
      <c r="AQ250">
        <v>9</v>
      </c>
      <c r="AR250">
        <v>4</v>
      </c>
      <c r="AS250">
        <v>4</v>
      </c>
      <c r="AT250">
        <v>5</v>
      </c>
      <c r="AU250">
        <v>7</v>
      </c>
      <c r="AV250">
        <v>6</v>
      </c>
      <c r="AW250">
        <v>6</v>
      </c>
      <c r="AX250">
        <v>6</v>
      </c>
      <c r="AY250">
        <v>1</v>
      </c>
      <c r="AZ250">
        <v>0.13020926780459199</v>
      </c>
      <c r="BA250">
        <v>0.17395807501897301</v>
      </c>
      <c r="BB250">
        <v>0.17395818280134201</v>
      </c>
      <c r="BC250">
        <v>0.173958167752431</v>
      </c>
      <c r="BD250">
        <v>0.17395815987327901</v>
      </c>
      <c r="BE250">
        <v>0.17395814674938301</v>
      </c>
      <c r="BF250">
        <v>3</v>
      </c>
    </row>
    <row r="251" spans="1:58">
      <c r="A251">
        <v>250</v>
      </c>
      <c r="B251" t="s">
        <v>138</v>
      </c>
      <c r="C251" t="s">
        <v>381</v>
      </c>
      <c r="D251">
        <v>2001</v>
      </c>
      <c r="E251" t="s">
        <v>64</v>
      </c>
      <c r="F251" t="s">
        <v>64</v>
      </c>
      <c r="G251">
        <v>1</v>
      </c>
      <c r="H251">
        <v>2</v>
      </c>
      <c r="I251" t="s">
        <v>140</v>
      </c>
      <c r="J251">
        <v>8.18</v>
      </c>
      <c r="K251">
        <v>26.59</v>
      </c>
      <c r="L251">
        <v>33.44</v>
      </c>
      <c r="M251">
        <v>53.93</v>
      </c>
      <c r="N251">
        <v>4.43</v>
      </c>
      <c r="O251">
        <v>83.44</v>
      </c>
      <c r="P251">
        <v>5.74</v>
      </c>
      <c r="Q251">
        <v>2.2999999999999998</v>
      </c>
      <c r="R251">
        <v>6.72</v>
      </c>
      <c r="S251">
        <v>6.72</v>
      </c>
      <c r="T251">
        <v>25.9</v>
      </c>
      <c r="U251">
        <v>6.56</v>
      </c>
      <c r="V251">
        <v>16.07</v>
      </c>
      <c r="W251">
        <v>30.82</v>
      </c>
      <c r="X251">
        <v>2.13</v>
      </c>
      <c r="Y251">
        <v>10.33</v>
      </c>
      <c r="Z251">
        <v>13.93</v>
      </c>
      <c r="AA251">
        <v>51.97</v>
      </c>
      <c r="AB251">
        <v>1.95</v>
      </c>
      <c r="AC251">
        <v>1</v>
      </c>
      <c r="AD251">
        <v>12</v>
      </c>
      <c r="AE251">
        <v>3</v>
      </c>
      <c r="AF251">
        <v>16</v>
      </c>
      <c r="AG251">
        <v>1</v>
      </c>
      <c r="AH251">
        <v>2</v>
      </c>
      <c r="AI251">
        <v>2</v>
      </c>
      <c r="AJ251">
        <v>2</v>
      </c>
      <c r="AK251">
        <v>3</v>
      </c>
      <c r="AL251">
        <v>2</v>
      </c>
      <c r="AM251">
        <v>2</v>
      </c>
      <c r="AN251">
        <v>2</v>
      </c>
      <c r="AO251">
        <v>3</v>
      </c>
      <c r="AP251">
        <v>8</v>
      </c>
      <c r="AQ251">
        <v>3</v>
      </c>
      <c r="AR251">
        <v>4</v>
      </c>
      <c r="AS251">
        <v>4</v>
      </c>
      <c r="AT251">
        <v>3</v>
      </c>
      <c r="AU251">
        <v>5</v>
      </c>
      <c r="AV251">
        <v>6</v>
      </c>
      <c r="AW251">
        <v>6</v>
      </c>
      <c r="AX251">
        <v>6</v>
      </c>
      <c r="AY251">
        <v>3</v>
      </c>
      <c r="AZ251">
        <v>0.106619623189845</v>
      </c>
      <c r="BA251">
        <v>0.178676011885884</v>
      </c>
      <c r="BB251">
        <v>0.17867610767546799</v>
      </c>
      <c r="BC251">
        <v>0.17867609430933501</v>
      </c>
      <c r="BD251">
        <v>0.17867608730270301</v>
      </c>
      <c r="BE251">
        <v>0.17867607563676499</v>
      </c>
      <c r="BF251">
        <v>3</v>
      </c>
    </row>
    <row r="252" spans="1:58">
      <c r="A252">
        <v>251</v>
      </c>
      <c r="B252" t="s">
        <v>156</v>
      </c>
      <c r="C252" t="s">
        <v>382</v>
      </c>
      <c r="D252">
        <v>2001</v>
      </c>
      <c r="E252" t="s">
        <v>64</v>
      </c>
      <c r="F252" t="s">
        <v>64</v>
      </c>
      <c r="G252">
        <v>3</v>
      </c>
      <c r="H252">
        <v>3</v>
      </c>
      <c r="I252" t="s">
        <v>158</v>
      </c>
      <c r="J252">
        <v>42.67</v>
      </c>
      <c r="K252">
        <v>5.68</v>
      </c>
      <c r="L252">
        <v>35.92</v>
      </c>
      <c r="M252">
        <v>31.84</v>
      </c>
      <c r="N252">
        <v>21.36</v>
      </c>
      <c r="O252">
        <v>36.700000000000003</v>
      </c>
      <c r="P252">
        <v>30.87</v>
      </c>
      <c r="Q252">
        <v>5.24</v>
      </c>
      <c r="R252">
        <v>21.36</v>
      </c>
      <c r="S252">
        <v>56.31</v>
      </c>
      <c r="T252">
        <v>14.95</v>
      </c>
      <c r="U252">
        <v>7.77</v>
      </c>
      <c r="V252">
        <v>8.16</v>
      </c>
      <c r="W252">
        <v>6.8</v>
      </c>
      <c r="X252">
        <v>2.14</v>
      </c>
      <c r="Y252">
        <v>20.58</v>
      </c>
      <c r="Z252">
        <v>16.89</v>
      </c>
      <c r="AA252">
        <v>13.01</v>
      </c>
      <c r="AB252">
        <v>5.6</v>
      </c>
      <c r="AC252">
        <v>3</v>
      </c>
      <c r="AD252">
        <v>6</v>
      </c>
      <c r="AE252">
        <v>7</v>
      </c>
      <c r="AF252">
        <v>11</v>
      </c>
      <c r="AG252">
        <v>2</v>
      </c>
      <c r="AH252">
        <v>6</v>
      </c>
      <c r="AI252">
        <v>3</v>
      </c>
      <c r="AJ252">
        <v>6</v>
      </c>
      <c r="AK252">
        <v>8</v>
      </c>
      <c r="AL252">
        <v>3</v>
      </c>
      <c r="AM252">
        <v>4</v>
      </c>
      <c r="AN252">
        <v>4</v>
      </c>
      <c r="AO252">
        <v>7</v>
      </c>
      <c r="AP252">
        <v>7</v>
      </c>
      <c r="AQ252">
        <v>7</v>
      </c>
      <c r="AR252">
        <v>2</v>
      </c>
      <c r="AS252">
        <v>2</v>
      </c>
      <c r="AT252">
        <v>1</v>
      </c>
      <c r="AU252">
        <v>4</v>
      </c>
      <c r="AV252">
        <v>4</v>
      </c>
      <c r="AW252">
        <v>4</v>
      </c>
      <c r="AX252">
        <v>4</v>
      </c>
      <c r="AY252">
        <v>5</v>
      </c>
      <c r="AZ252">
        <v>0.111629511464565</v>
      </c>
      <c r="BA252">
        <v>0.177674106318674</v>
      </c>
      <c r="BB252">
        <v>0.17767409335020201</v>
      </c>
      <c r="BC252">
        <v>0.17767409510714699</v>
      </c>
      <c r="BD252">
        <v>0.17767409608260701</v>
      </c>
      <c r="BE252">
        <v>0.177674097676804</v>
      </c>
      <c r="BF252">
        <v>2</v>
      </c>
    </row>
    <row r="253" spans="1:58">
      <c r="A253">
        <v>252</v>
      </c>
      <c r="B253" t="s">
        <v>57</v>
      </c>
      <c r="C253" t="s">
        <v>383</v>
      </c>
      <c r="D253">
        <v>2001</v>
      </c>
      <c r="E253" t="s">
        <v>59</v>
      </c>
      <c r="F253" t="s">
        <v>60</v>
      </c>
      <c r="G253">
        <v>2</v>
      </c>
      <c r="H253">
        <v>1</v>
      </c>
      <c r="I253" t="s">
        <v>61</v>
      </c>
      <c r="J253">
        <v>80</v>
      </c>
      <c r="K253">
        <v>7.51</v>
      </c>
      <c r="L253">
        <v>48.42</v>
      </c>
      <c r="M253">
        <v>18.57</v>
      </c>
      <c r="N253">
        <v>3.69</v>
      </c>
      <c r="O253">
        <v>48.95</v>
      </c>
      <c r="P253">
        <v>16.350000000000001</v>
      </c>
      <c r="Q253">
        <v>16.98</v>
      </c>
      <c r="R253">
        <v>15.51</v>
      </c>
      <c r="S253">
        <v>2.4300000000000002</v>
      </c>
      <c r="T253">
        <v>2.74</v>
      </c>
      <c r="U253">
        <v>55.59</v>
      </c>
      <c r="V253">
        <v>14.66</v>
      </c>
      <c r="W253">
        <v>16.239999999999998</v>
      </c>
      <c r="X253">
        <v>0.21</v>
      </c>
      <c r="Y253">
        <v>0.74</v>
      </c>
      <c r="Z253">
        <v>6.86</v>
      </c>
      <c r="AA253">
        <v>45.99</v>
      </c>
      <c r="AB253">
        <v>1.93</v>
      </c>
      <c r="AC253">
        <v>1</v>
      </c>
      <c r="AD253">
        <v>1</v>
      </c>
      <c r="AE253">
        <v>9</v>
      </c>
      <c r="AF253">
        <v>12</v>
      </c>
      <c r="AG253">
        <v>1</v>
      </c>
      <c r="AH253">
        <v>7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9</v>
      </c>
      <c r="AP253">
        <v>1</v>
      </c>
      <c r="AQ253">
        <v>1</v>
      </c>
      <c r="AR253">
        <v>1</v>
      </c>
      <c r="AS253">
        <v>1</v>
      </c>
      <c r="AT253">
        <v>3</v>
      </c>
      <c r="AU253">
        <v>5</v>
      </c>
      <c r="AV253">
        <v>5</v>
      </c>
      <c r="AW253">
        <v>5</v>
      </c>
      <c r="AX253">
        <v>5</v>
      </c>
      <c r="AY253">
        <v>2</v>
      </c>
      <c r="AZ253">
        <v>0.13630346319682701</v>
      </c>
      <c r="BA253">
        <v>0.17273950816873701</v>
      </c>
      <c r="BB253">
        <v>0.17273920514782801</v>
      </c>
      <c r="BC253">
        <v>0.172739247407552</v>
      </c>
      <c r="BD253">
        <v>0.172739269584233</v>
      </c>
      <c r="BE253">
        <v>0.172739306494823</v>
      </c>
      <c r="BF253">
        <v>2</v>
      </c>
    </row>
    <row r="254" spans="1:58">
      <c r="A254">
        <v>253</v>
      </c>
      <c r="B254" t="s">
        <v>87</v>
      </c>
      <c r="C254" t="s">
        <v>384</v>
      </c>
      <c r="D254">
        <v>2002</v>
      </c>
      <c r="E254" t="s">
        <v>64</v>
      </c>
      <c r="F254" t="s">
        <v>60</v>
      </c>
      <c r="G254">
        <v>3</v>
      </c>
      <c r="H254">
        <v>2</v>
      </c>
      <c r="I254" t="s">
        <v>89</v>
      </c>
      <c r="J254">
        <v>87.31</v>
      </c>
      <c r="K254">
        <v>6.95</v>
      </c>
      <c r="L254">
        <v>43.34</v>
      </c>
      <c r="M254">
        <v>18.829999999999998</v>
      </c>
      <c r="N254">
        <v>6.49</v>
      </c>
      <c r="O254">
        <v>41.56</v>
      </c>
      <c r="P254">
        <v>17.690000000000001</v>
      </c>
      <c r="Q254">
        <v>7.95</v>
      </c>
      <c r="R254">
        <v>17.05</v>
      </c>
      <c r="S254">
        <v>14.29</v>
      </c>
      <c r="T254">
        <v>19.16</v>
      </c>
      <c r="U254">
        <v>27.6</v>
      </c>
      <c r="V254">
        <v>14.29</v>
      </c>
      <c r="W254">
        <v>23.38</v>
      </c>
      <c r="X254">
        <v>6.17</v>
      </c>
      <c r="Y254">
        <v>2.27</v>
      </c>
      <c r="Z254">
        <v>9.9</v>
      </c>
      <c r="AA254">
        <v>18.18</v>
      </c>
      <c r="AB254">
        <v>3.64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3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4</v>
      </c>
      <c r="AW254">
        <v>4</v>
      </c>
      <c r="AX254">
        <v>4</v>
      </c>
      <c r="AY254">
        <v>4</v>
      </c>
      <c r="AZ254">
        <v>0.32701026248749598</v>
      </c>
      <c r="BA254">
        <v>0.13459806527535501</v>
      </c>
      <c r="BB254">
        <v>0.13459788750395099</v>
      </c>
      <c r="BC254">
        <v>0.134597912396442</v>
      </c>
      <c r="BD254">
        <v>0.13459792535543799</v>
      </c>
      <c r="BE254">
        <v>0.134597946981318</v>
      </c>
      <c r="BF254">
        <v>1</v>
      </c>
    </row>
    <row r="255" spans="1:58">
      <c r="A255">
        <v>254</v>
      </c>
      <c r="B255" t="s">
        <v>123</v>
      </c>
      <c r="C255" t="s">
        <v>385</v>
      </c>
      <c r="D255">
        <v>2002</v>
      </c>
      <c r="E255" t="s">
        <v>64</v>
      </c>
      <c r="F255" t="s">
        <v>60</v>
      </c>
      <c r="G255">
        <v>3</v>
      </c>
      <c r="H255">
        <v>3</v>
      </c>
      <c r="I255" t="s">
        <v>125</v>
      </c>
      <c r="J255">
        <v>88.06</v>
      </c>
      <c r="K255">
        <v>5.97</v>
      </c>
      <c r="L255">
        <v>38.549999999999997</v>
      </c>
      <c r="M255">
        <v>23.49</v>
      </c>
      <c r="N255">
        <v>20.53</v>
      </c>
      <c r="O255">
        <v>34.270000000000003</v>
      </c>
      <c r="P255">
        <v>24.96</v>
      </c>
      <c r="Q255">
        <v>7.68</v>
      </c>
      <c r="R255">
        <v>20.83</v>
      </c>
      <c r="S255">
        <v>42.25</v>
      </c>
      <c r="T255">
        <v>11.37</v>
      </c>
      <c r="U255">
        <v>21.86</v>
      </c>
      <c r="V255">
        <v>13.88</v>
      </c>
      <c r="W255">
        <v>17.73</v>
      </c>
      <c r="X255">
        <v>4.7300000000000004</v>
      </c>
      <c r="Y255">
        <v>11.67</v>
      </c>
      <c r="Z255">
        <v>11.67</v>
      </c>
      <c r="AA255">
        <v>11.37</v>
      </c>
      <c r="AB255">
        <v>5.88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3</v>
      </c>
      <c r="AQ255">
        <v>1</v>
      </c>
      <c r="AR255">
        <v>1</v>
      </c>
      <c r="AS255">
        <v>1</v>
      </c>
      <c r="AT255">
        <v>4</v>
      </c>
      <c r="AU255">
        <v>8</v>
      </c>
      <c r="AV255">
        <v>4</v>
      </c>
      <c r="AW255">
        <v>4</v>
      </c>
      <c r="AX255">
        <v>4</v>
      </c>
      <c r="AY255">
        <v>5</v>
      </c>
      <c r="AZ255">
        <v>0.112227730427136</v>
      </c>
      <c r="BA255">
        <v>0.17755440517381699</v>
      </c>
      <c r="BB255">
        <v>0.177554478746345</v>
      </c>
      <c r="BC255">
        <v>0.17755446844221601</v>
      </c>
      <c r="BD255">
        <v>0.17755446308002301</v>
      </c>
      <c r="BE255">
        <v>0.177554454130463</v>
      </c>
      <c r="BF255">
        <v>3</v>
      </c>
    </row>
    <row r="256" spans="1:58">
      <c r="A256">
        <v>255</v>
      </c>
      <c r="B256" t="s">
        <v>129</v>
      </c>
      <c r="C256" t="s">
        <v>386</v>
      </c>
      <c r="D256">
        <v>2002</v>
      </c>
      <c r="E256" t="s">
        <v>64</v>
      </c>
      <c r="F256" t="s">
        <v>60</v>
      </c>
      <c r="G256">
        <v>3</v>
      </c>
      <c r="H256">
        <v>1</v>
      </c>
      <c r="I256" t="s">
        <v>131</v>
      </c>
      <c r="J256">
        <v>86.07</v>
      </c>
      <c r="K256">
        <v>8.83</v>
      </c>
      <c r="L256">
        <v>55.37</v>
      </c>
      <c r="M256">
        <v>30.71</v>
      </c>
      <c r="N256">
        <v>5.75</v>
      </c>
      <c r="O256">
        <v>40.39</v>
      </c>
      <c r="P256">
        <v>15.43</v>
      </c>
      <c r="Q256">
        <v>16.79</v>
      </c>
      <c r="R256">
        <v>20.12</v>
      </c>
      <c r="S256">
        <v>2.72</v>
      </c>
      <c r="T256">
        <v>5.6</v>
      </c>
      <c r="U256">
        <v>48.11</v>
      </c>
      <c r="V256">
        <v>14.52</v>
      </c>
      <c r="W256">
        <v>25.26</v>
      </c>
      <c r="X256">
        <v>0.76</v>
      </c>
      <c r="Y256">
        <v>1.06</v>
      </c>
      <c r="Z256">
        <v>18.309999999999999</v>
      </c>
      <c r="AA256">
        <v>28.29</v>
      </c>
      <c r="AB256">
        <v>2.25</v>
      </c>
      <c r="AC256">
        <v>1</v>
      </c>
      <c r="AD256">
        <v>1</v>
      </c>
      <c r="AE256">
        <v>9</v>
      </c>
      <c r="AF256">
        <v>12</v>
      </c>
      <c r="AG256">
        <v>1</v>
      </c>
      <c r="AH256">
        <v>7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9</v>
      </c>
      <c r="AP256">
        <v>1</v>
      </c>
      <c r="AQ256">
        <v>1</v>
      </c>
      <c r="AR256">
        <v>2</v>
      </c>
      <c r="AS256">
        <v>2</v>
      </c>
      <c r="AT256">
        <v>1</v>
      </c>
      <c r="AU256">
        <v>4</v>
      </c>
      <c r="AV256">
        <v>4</v>
      </c>
      <c r="AW256">
        <v>4</v>
      </c>
      <c r="AX256">
        <v>4</v>
      </c>
      <c r="AY256">
        <v>2</v>
      </c>
      <c r="AZ256">
        <v>0.14391669664109899</v>
      </c>
      <c r="BA256">
        <v>0.171216789740155</v>
      </c>
      <c r="BB256">
        <v>0.171216594971873</v>
      </c>
      <c r="BC256">
        <v>0.17121662214073599</v>
      </c>
      <c r="BD256">
        <v>0.17121663639170301</v>
      </c>
      <c r="BE256">
        <v>0.17121666011443301</v>
      </c>
      <c r="BF256">
        <v>2</v>
      </c>
    </row>
    <row r="257" spans="1:58">
      <c r="A257">
        <v>256</v>
      </c>
      <c r="B257" t="s">
        <v>144</v>
      </c>
      <c r="C257" t="s">
        <v>387</v>
      </c>
      <c r="D257">
        <v>2002</v>
      </c>
      <c r="E257" t="s">
        <v>59</v>
      </c>
      <c r="F257" t="s">
        <v>60</v>
      </c>
      <c r="G257">
        <v>1</v>
      </c>
      <c r="H257">
        <v>1</v>
      </c>
      <c r="I257" t="s">
        <v>146</v>
      </c>
      <c r="J257">
        <v>32.82</v>
      </c>
      <c r="K257">
        <v>18.579999999999998</v>
      </c>
      <c r="L257">
        <v>50.63</v>
      </c>
      <c r="M257">
        <v>43.44</v>
      </c>
      <c r="N257">
        <v>2.19</v>
      </c>
      <c r="O257">
        <v>63.13</v>
      </c>
      <c r="P257">
        <v>9.69</v>
      </c>
      <c r="Q257">
        <v>18.75</v>
      </c>
      <c r="R257">
        <v>7.5</v>
      </c>
      <c r="S257">
        <v>2.19</v>
      </c>
      <c r="T257">
        <v>0.31</v>
      </c>
      <c r="U257">
        <v>49.38</v>
      </c>
      <c r="V257">
        <v>17.809999999999999</v>
      </c>
      <c r="W257">
        <v>17.809999999999999</v>
      </c>
      <c r="X257">
        <v>0</v>
      </c>
      <c r="Y257">
        <v>0.31</v>
      </c>
      <c r="Z257">
        <v>14.69</v>
      </c>
      <c r="AA257">
        <v>58.75</v>
      </c>
      <c r="AB257">
        <v>1.26</v>
      </c>
      <c r="AC257">
        <v>1</v>
      </c>
      <c r="AD257">
        <v>1</v>
      </c>
      <c r="AE257">
        <v>9</v>
      </c>
      <c r="AF257">
        <v>13</v>
      </c>
      <c r="AG257">
        <v>1</v>
      </c>
      <c r="AH257">
        <v>7</v>
      </c>
      <c r="AI257">
        <v>1</v>
      </c>
      <c r="AJ257">
        <v>1</v>
      </c>
      <c r="AK257">
        <v>10</v>
      </c>
      <c r="AL257">
        <v>1</v>
      </c>
      <c r="AM257">
        <v>1</v>
      </c>
      <c r="AN257">
        <v>5</v>
      </c>
      <c r="AO257">
        <v>9</v>
      </c>
      <c r="AP257">
        <v>9</v>
      </c>
      <c r="AQ257">
        <v>8</v>
      </c>
      <c r="AR257">
        <v>2</v>
      </c>
      <c r="AS257">
        <v>2</v>
      </c>
      <c r="AT257">
        <v>3</v>
      </c>
      <c r="AU257">
        <v>5</v>
      </c>
      <c r="AV257">
        <v>5</v>
      </c>
      <c r="AW257">
        <v>5</v>
      </c>
      <c r="AX257">
        <v>5</v>
      </c>
      <c r="AY257">
        <v>3</v>
      </c>
      <c r="AZ257">
        <v>8.9983562770609302E-2</v>
      </c>
      <c r="BA257">
        <v>0.18200356220941</v>
      </c>
      <c r="BB257">
        <v>0.18200314761053599</v>
      </c>
      <c r="BC257">
        <v>0.182003205389418</v>
      </c>
      <c r="BD257">
        <v>0.18200323575326199</v>
      </c>
      <c r="BE257">
        <v>0.18200328626676501</v>
      </c>
      <c r="BF257">
        <v>2</v>
      </c>
    </row>
    <row r="258" spans="1:58">
      <c r="A258">
        <v>257</v>
      </c>
      <c r="B258" t="s">
        <v>111</v>
      </c>
      <c r="C258" t="s">
        <v>388</v>
      </c>
      <c r="D258">
        <v>2002</v>
      </c>
      <c r="E258" t="s">
        <v>64</v>
      </c>
      <c r="F258" t="s">
        <v>60</v>
      </c>
      <c r="G258">
        <v>2</v>
      </c>
      <c r="H258">
        <v>2</v>
      </c>
      <c r="I258" t="s">
        <v>113</v>
      </c>
      <c r="J258">
        <v>71.16</v>
      </c>
      <c r="K258">
        <v>9.56</v>
      </c>
      <c r="L258">
        <v>38.630000000000003</v>
      </c>
      <c r="M258">
        <v>24.69</v>
      </c>
      <c r="N258">
        <v>7.99</v>
      </c>
      <c r="O258">
        <v>54.8</v>
      </c>
      <c r="P258">
        <v>14.92</v>
      </c>
      <c r="Q258">
        <v>9.06</v>
      </c>
      <c r="R258">
        <v>13.77</v>
      </c>
      <c r="S258">
        <v>10.48</v>
      </c>
      <c r="T258">
        <v>16.25</v>
      </c>
      <c r="U258">
        <v>37.659999999999997</v>
      </c>
      <c r="V258">
        <v>18.29</v>
      </c>
      <c r="W258">
        <v>24.87</v>
      </c>
      <c r="X258">
        <v>3.91</v>
      </c>
      <c r="Y258">
        <v>3.64</v>
      </c>
      <c r="Z258">
        <v>11.19</v>
      </c>
      <c r="AA258">
        <v>32.5</v>
      </c>
      <c r="AB258">
        <v>3.02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3</v>
      </c>
      <c r="AQ258">
        <v>1</v>
      </c>
      <c r="AR258">
        <v>2</v>
      </c>
      <c r="AS258">
        <v>2</v>
      </c>
      <c r="AT258">
        <v>1</v>
      </c>
      <c r="AU258">
        <v>4</v>
      </c>
      <c r="AV258">
        <v>4</v>
      </c>
      <c r="AW258">
        <v>4</v>
      </c>
      <c r="AX258">
        <v>4</v>
      </c>
      <c r="AY258">
        <v>2</v>
      </c>
      <c r="AZ258">
        <v>0.14306295534770799</v>
      </c>
      <c r="BA258">
        <v>0.17138774923416</v>
      </c>
      <c r="BB258">
        <v>0.171387235691321</v>
      </c>
      <c r="BC258">
        <v>0.171387307353943</v>
      </c>
      <c r="BD258">
        <v>0.17138734491552601</v>
      </c>
      <c r="BE258">
        <v>0.17138740745734299</v>
      </c>
      <c r="BF258">
        <v>2</v>
      </c>
    </row>
    <row r="259" spans="1:58">
      <c r="A259">
        <v>258</v>
      </c>
      <c r="B259" t="s">
        <v>96</v>
      </c>
      <c r="C259" t="s">
        <v>389</v>
      </c>
      <c r="D259">
        <v>2002</v>
      </c>
      <c r="E259" t="s">
        <v>64</v>
      </c>
      <c r="F259" t="s">
        <v>60</v>
      </c>
      <c r="G259">
        <v>2</v>
      </c>
      <c r="H259">
        <v>3</v>
      </c>
      <c r="I259" t="s">
        <v>98</v>
      </c>
      <c r="J259">
        <v>75.42</v>
      </c>
      <c r="K259">
        <v>6.82</v>
      </c>
      <c r="L259">
        <v>33.909999999999997</v>
      </c>
      <c r="M259">
        <v>26.67</v>
      </c>
      <c r="N259">
        <v>21.09</v>
      </c>
      <c r="O259">
        <v>44.78</v>
      </c>
      <c r="P259">
        <v>22.32</v>
      </c>
      <c r="Q259">
        <v>8.77</v>
      </c>
      <c r="R259">
        <v>16.45</v>
      </c>
      <c r="S259">
        <v>37.25</v>
      </c>
      <c r="T259">
        <v>11.74</v>
      </c>
      <c r="U259">
        <v>28.33</v>
      </c>
      <c r="V259">
        <v>15.72</v>
      </c>
      <c r="W259">
        <v>16.38</v>
      </c>
      <c r="X259">
        <v>5.22</v>
      </c>
      <c r="Y259">
        <v>7.75</v>
      </c>
      <c r="Z259">
        <v>11.45</v>
      </c>
      <c r="AA259">
        <v>20.8</v>
      </c>
      <c r="AB259">
        <v>4.54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3</v>
      </c>
      <c r="AQ259">
        <v>1</v>
      </c>
      <c r="AR259">
        <v>1</v>
      </c>
      <c r="AS259">
        <v>1</v>
      </c>
      <c r="AT259">
        <v>4</v>
      </c>
      <c r="AU259">
        <v>8</v>
      </c>
      <c r="AV259">
        <v>2</v>
      </c>
      <c r="AW259">
        <v>2</v>
      </c>
      <c r="AX259">
        <v>1</v>
      </c>
      <c r="AY259">
        <v>5</v>
      </c>
      <c r="AZ259">
        <v>8.3233601802808102E-2</v>
      </c>
      <c r="BA259">
        <v>0.18335327670774901</v>
      </c>
      <c r="BB259">
        <v>0.18335328118491201</v>
      </c>
      <c r="BC259">
        <v>0.18335328045662799</v>
      </c>
      <c r="BD259">
        <v>0.18335328018202601</v>
      </c>
      <c r="BE259">
        <v>0.183353279665878</v>
      </c>
      <c r="BF259">
        <v>3</v>
      </c>
    </row>
    <row r="260" spans="1:58">
      <c r="A260">
        <v>259</v>
      </c>
      <c r="B260" t="s">
        <v>99</v>
      </c>
      <c r="C260" t="s">
        <v>390</v>
      </c>
      <c r="D260">
        <v>2002</v>
      </c>
      <c r="E260" t="s">
        <v>59</v>
      </c>
      <c r="F260" t="s">
        <v>64</v>
      </c>
      <c r="G260">
        <v>3</v>
      </c>
      <c r="H260">
        <v>3</v>
      </c>
      <c r="I260" t="s">
        <v>101</v>
      </c>
      <c r="J260">
        <v>34.78</v>
      </c>
      <c r="K260">
        <v>7.73</v>
      </c>
      <c r="L260">
        <v>38.22</v>
      </c>
      <c r="M260">
        <v>28.27</v>
      </c>
      <c r="N260">
        <v>17.8</v>
      </c>
      <c r="O260">
        <v>32.979999999999997</v>
      </c>
      <c r="P260">
        <v>35.08</v>
      </c>
      <c r="Q260">
        <v>8.3800000000000008</v>
      </c>
      <c r="R260">
        <v>16.75</v>
      </c>
      <c r="S260">
        <v>46.6</v>
      </c>
      <c r="T260">
        <v>12.04</v>
      </c>
      <c r="U260">
        <v>12.57</v>
      </c>
      <c r="V260">
        <v>10.99</v>
      </c>
      <c r="W260">
        <v>13.09</v>
      </c>
      <c r="X260">
        <v>1.05</v>
      </c>
      <c r="Y260">
        <v>14.14</v>
      </c>
      <c r="Z260">
        <v>14.66</v>
      </c>
      <c r="AA260">
        <v>27.23</v>
      </c>
      <c r="AB260">
        <v>2.7</v>
      </c>
      <c r="AC260">
        <v>3</v>
      </c>
      <c r="AD260">
        <v>6</v>
      </c>
      <c r="AE260">
        <v>7</v>
      </c>
      <c r="AF260">
        <v>11</v>
      </c>
      <c r="AG260">
        <v>2</v>
      </c>
      <c r="AH260">
        <v>6</v>
      </c>
      <c r="AI260">
        <v>3</v>
      </c>
      <c r="AJ260">
        <v>6</v>
      </c>
      <c r="AK260">
        <v>8</v>
      </c>
      <c r="AL260">
        <v>3</v>
      </c>
      <c r="AM260">
        <v>4</v>
      </c>
      <c r="AN260">
        <v>4</v>
      </c>
      <c r="AO260">
        <v>7</v>
      </c>
      <c r="AP260">
        <v>7</v>
      </c>
      <c r="AQ260">
        <v>7</v>
      </c>
      <c r="AR260">
        <v>2</v>
      </c>
      <c r="AS260">
        <v>2</v>
      </c>
      <c r="AT260">
        <v>1</v>
      </c>
      <c r="AU260">
        <v>4</v>
      </c>
      <c r="AV260">
        <v>4</v>
      </c>
      <c r="AW260">
        <v>4</v>
      </c>
      <c r="AX260">
        <v>4</v>
      </c>
      <c r="AY260">
        <v>5</v>
      </c>
      <c r="AZ260">
        <v>8.8751790197581504E-2</v>
      </c>
      <c r="BA260">
        <v>0.18224975430807</v>
      </c>
      <c r="BB260">
        <v>0.18224958481683501</v>
      </c>
      <c r="BC260">
        <v>0.18224960837215901</v>
      </c>
      <c r="BD260">
        <v>0.18224962081836801</v>
      </c>
      <c r="BE260">
        <v>0.182249641486987</v>
      </c>
      <c r="BF260">
        <v>2</v>
      </c>
    </row>
    <row r="261" spans="1:58">
      <c r="A261">
        <v>260</v>
      </c>
      <c r="B261" t="s">
        <v>78</v>
      </c>
      <c r="C261" t="s">
        <v>391</v>
      </c>
      <c r="D261">
        <v>2002</v>
      </c>
      <c r="E261" t="s">
        <v>59</v>
      </c>
      <c r="F261" t="s">
        <v>60</v>
      </c>
      <c r="G261">
        <v>1</v>
      </c>
      <c r="H261">
        <v>3</v>
      </c>
      <c r="I261" t="s">
        <v>80</v>
      </c>
      <c r="J261">
        <v>23.9</v>
      </c>
      <c r="K261">
        <v>22.33</v>
      </c>
      <c r="L261">
        <v>46.56</v>
      </c>
      <c r="M261">
        <v>46.96</v>
      </c>
      <c r="N261">
        <v>4.05</v>
      </c>
      <c r="O261">
        <v>53.04</v>
      </c>
      <c r="P261">
        <v>17.41</v>
      </c>
      <c r="Q261">
        <v>9.31</v>
      </c>
      <c r="R261">
        <v>15.38</v>
      </c>
      <c r="S261">
        <v>19.03</v>
      </c>
      <c r="T261">
        <v>5.26</v>
      </c>
      <c r="U261">
        <v>43.72</v>
      </c>
      <c r="V261">
        <v>15.79</v>
      </c>
      <c r="W261">
        <v>24.7</v>
      </c>
      <c r="X261">
        <v>0.81</v>
      </c>
      <c r="Y261">
        <v>2.83</v>
      </c>
      <c r="Z261">
        <v>10.119999999999999</v>
      </c>
      <c r="AA261">
        <v>49.8</v>
      </c>
      <c r="AB261">
        <v>1.76</v>
      </c>
      <c r="AC261">
        <v>1</v>
      </c>
      <c r="AD261">
        <v>1</v>
      </c>
      <c r="AE261">
        <v>3</v>
      </c>
      <c r="AF261">
        <v>16</v>
      </c>
      <c r="AG261">
        <v>1</v>
      </c>
      <c r="AH261">
        <v>2</v>
      </c>
      <c r="AI261">
        <v>2</v>
      </c>
      <c r="AJ261">
        <v>2</v>
      </c>
      <c r="AK261">
        <v>3</v>
      </c>
      <c r="AL261">
        <v>1</v>
      </c>
      <c r="AM261">
        <v>1</v>
      </c>
      <c r="AN261">
        <v>5</v>
      </c>
      <c r="AO261">
        <v>3</v>
      </c>
      <c r="AP261">
        <v>9</v>
      </c>
      <c r="AQ261">
        <v>8</v>
      </c>
      <c r="AR261">
        <v>2</v>
      </c>
      <c r="AS261">
        <v>2</v>
      </c>
      <c r="AT261">
        <v>3</v>
      </c>
      <c r="AU261">
        <v>5</v>
      </c>
      <c r="AV261">
        <v>6</v>
      </c>
      <c r="AW261">
        <v>6</v>
      </c>
      <c r="AX261">
        <v>6</v>
      </c>
      <c r="AY261">
        <v>3</v>
      </c>
      <c r="AZ261">
        <v>0.116043776496679</v>
      </c>
      <c r="BA261">
        <v>0.17679122163199201</v>
      </c>
      <c r="BB261">
        <v>0.17679125644381</v>
      </c>
      <c r="BC261">
        <v>0.176791251586769</v>
      </c>
      <c r="BD261">
        <v>0.176791249040226</v>
      </c>
      <c r="BE261">
        <v>0.17679124480052399</v>
      </c>
      <c r="BF261">
        <v>3</v>
      </c>
    </row>
    <row r="262" spans="1:58">
      <c r="A262">
        <v>261</v>
      </c>
      <c r="B262" t="s">
        <v>117</v>
      </c>
      <c r="C262" t="s">
        <v>392</v>
      </c>
      <c r="D262">
        <v>2002</v>
      </c>
      <c r="E262" t="s">
        <v>64</v>
      </c>
      <c r="F262" t="s">
        <v>60</v>
      </c>
      <c r="G262">
        <v>2</v>
      </c>
      <c r="H262">
        <v>1</v>
      </c>
      <c r="I262" t="s">
        <v>119</v>
      </c>
      <c r="J262">
        <v>71.97</v>
      </c>
      <c r="K262">
        <v>12.6</v>
      </c>
      <c r="L262">
        <v>48.83</v>
      </c>
      <c r="M262">
        <v>36.4</v>
      </c>
      <c r="N262">
        <v>6.67</v>
      </c>
      <c r="O262">
        <v>51.17</v>
      </c>
      <c r="P262">
        <v>12.61</v>
      </c>
      <c r="Q262">
        <v>21.8</v>
      </c>
      <c r="R262">
        <v>12.25</v>
      </c>
      <c r="S262">
        <v>1.08</v>
      </c>
      <c r="T262">
        <v>2.34</v>
      </c>
      <c r="U262">
        <v>54.05</v>
      </c>
      <c r="V262">
        <v>16.579999999999998</v>
      </c>
      <c r="W262">
        <v>20.72</v>
      </c>
      <c r="X262">
        <v>0.36</v>
      </c>
      <c r="Y262">
        <v>1.8</v>
      </c>
      <c r="Z262">
        <v>16.760000000000002</v>
      </c>
      <c r="AA262">
        <v>41.08</v>
      </c>
      <c r="AB262">
        <v>1.87</v>
      </c>
      <c r="AC262">
        <v>1</v>
      </c>
      <c r="AD262">
        <v>1</v>
      </c>
      <c r="AE262">
        <v>9</v>
      </c>
      <c r="AF262">
        <v>12</v>
      </c>
      <c r="AG262">
        <v>1</v>
      </c>
      <c r="AH262">
        <v>7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9</v>
      </c>
      <c r="AP262">
        <v>1</v>
      </c>
      <c r="AQ262">
        <v>1</v>
      </c>
      <c r="AR262">
        <v>2</v>
      </c>
      <c r="AS262">
        <v>2</v>
      </c>
      <c r="AT262">
        <v>1</v>
      </c>
      <c r="AU262">
        <v>4</v>
      </c>
      <c r="AV262">
        <v>4</v>
      </c>
      <c r="AW262">
        <v>4</v>
      </c>
      <c r="AX262">
        <v>4</v>
      </c>
      <c r="AY262">
        <v>3</v>
      </c>
      <c r="AZ262">
        <v>0.102527964784216</v>
      </c>
      <c r="BA262">
        <v>0.179494684067496</v>
      </c>
      <c r="BB262">
        <v>0.179494266049915</v>
      </c>
      <c r="BC262">
        <v>0.17949432431961099</v>
      </c>
      <c r="BD262">
        <v>0.179494354926409</v>
      </c>
      <c r="BE262">
        <v>0.17949440585235299</v>
      </c>
      <c r="BF262">
        <v>2</v>
      </c>
    </row>
    <row r="263" spans="1:58">
      <c r="A263">
        <v>262</v>
      </c>
      <c r="B263" t="s">
        <v>156</v>
      </c>
      <c r="C263" t="s">
        <v>393</v>
      </c>
      <c r="D263">
        <v>2002</v>
      </c>
      <c r="E263" t="s">
        <v>64</v>
      </c>
      <c r="F263" t="s">
        <v>64</v>
      </c>
      <c r="G263">
        <v>3</v>
      </c>
      <c r="H263">
        <v>3</v>
      </c>
      <c r="I263" t="s">
        <v>158</v>
      </c>
      <c r="J263">
        <v>44.73</v>
      </c>
      <c r="K263">
        <v>6.46</v>
      </c>
      <c r="L263">
        <v>36.549999999999997</v>
      </c>
      <c r="M263">
        <v>33.450000000000003</v>
      </c>
      <c r="N263">
        <v>20.36</v>
      </c>
      <c r="O263">
        <v>37.82</v>
      </c>
      <c r="P263">
        <v>29.09</v>
      </c>
      <c r="Q263">
        <v>6.55</v>
      </c>
      <c r="R263">
        <v>19.82</v>
      </c>
      <c r="S263">
        <v>55.64</v>
      </c>
      <c r="T263">
        <v>14.91</v>
      </c>
      <c r="U263">
        <v>6.18</v>
      </c>
      <c r="V263">
        <v>9.82</v>
      </c>
      <c r="W263">
        <v>7.64</v>
      </c>
      <c r="X263">
        <v>1.27</v>
      </c>
      <c r="Y263">
        <v>26</v>
      </c>
      <c r="Z263">
        <v>17.82</v>
      </c>
      <c r="AA263">
        <v>12</v>
      </c>
      <c r="AB263">
        <v>4.4800000000000004</v>
      </c>
      <c r="AC263">
        <v>3</v>
      </c>
      <c r="AD263">
        <v>6</v>
      </c>
      <c r="AE263">
        <v>7</v>
      </c>
      <c r="AF263">
        <v>11</v>
      </c>
      <c r="AG263">
        <v>2</v>
      </c>
      <c r="AH263">
        <v>6</v>
      </c>
      <c r="AI263">
        <v>3</v>
      </c>
      <c r="AJ263">
        <v>6</v>
      </c>
      <c r="AK263">
        <v>8</v>
      </c>
      <c r="AL263">
        <v>3</v>
      </c>
      <c r="AM263">
        <v>4</v>
      </c>
      <c r="AN263">
        <v>4</v>
      </c>
      <c r="AO263">
        <v>7</v>
      </c>
      <c r="AP263">
        <v>7</v>
      </c>
      <c r="AQ263">
        <v>7</v>
      </c>
      <c r="AR263">
        <v>2</v>
      </c>
      <c r="AS263">
        <v>2</v>
      </c>
      <c r="AT263">
        <v>1</v>
      </c>
      <c r="AU263">
        <v>4</v>
      </c>
      <c r="AV263">
        <v>4</v>
      </c>
      <c r="AW263">
        <v>4</v>
      </c>
      <c r="AX263">
        <v>4</v>
      </c>
      <c r="AY263">
        <v>5</v>
      </c>
      <c r="AZ263">
        <v>0.11775564121972799</v>
      </c>
      <c r="BA263">
        <v>0.176448875175196</v>
      </c>
      <c r="BB263">
        <v>0.176448870036092</v>
      </c>
      <c r="BC263">
        <v>0.17644887071299301</v>
      </c>
      <c r="BD263">
        <v>0.17644887110941099</v>
      </c>
      <c r="BE263">
        <v>0.176448871746581</v>
      </c>
      <c r="BF263">
        <v>2</v>
      </c>
    </row>
    <row r="264" spans="1:58">
      <c r="A264">
        <v>263</v>
      </c>
      <c r="B264" t="s">
        <v>120</v>
      </c>
      <c r="C264" t="s">
        <v>394</v>
      </c>
      <c r="D264">
        <v>2002</v>
      </c>
      <c r="E264" t="s">
        <v>64</v>
      </c>
      <c r="F264" t="s">
        <v>60</v>
      </c>
      <c r="G264">
        <v>1</v>
      </c>
      <c r="H264">
        <v>1</v>
      </c>
      <c r="I264" t="s">
        <v>122</v>
      </c>
      <c r="J264">
        <v>24.6</v>
      </c>
      <c r="K264">
        <v>20.239999999999998</v>
      </c>
      <c r="L264">
        <v>53.23</v>
      </c>
      <c r="M264">
        <v>57.71</v>
      </c>
      <c r="N264">
        <v>5.47</v>
      </c>
      <c r="O264">
        <v>58.71</v>
      </c>
      <c r="P264">
        <v>6.97</v>
      </c>
      <c r="Q264">
        <v>25.87</v>
      </c>
      <c r="R264">
        <v>7.46</v>
      </c>
      <c r="S264">
        <v>2.4900000000000002</v>
      </c>
      <c r="T264">
        <v>1</v>
      </c>
      <c r="U264">
        <v>43.28</v>
      </c>
      <c r="V264">
        <v>16.920000000000002</v>
      </c>
      <c r="W264">
        <v>26.37</v>
      </c>
      <c r="X264">
        <v>0</v>
      </c>
      <c r="Y264">
        <v>0.5</v>
      </c>
      <c r="Z264">
        <v>21.89</v>
      </c>
      <c r="AA264">
        <v>50.25</v>
      </c>
      <c r="AB264">
        <v>1.37</v>
      </c>
      <c r="AC264">
        <v>1</v>
      </c>
      <c r="AD264">
        <v>1</v>
      </c>
      <c r="AE264">
        <v>9</v>
      </c>
      <c r="AF264">
        <v>13</v>
      </c>
      <c r="AG264">
        <v>1</v>
      </c>
      <c r="AH264">
        <v>7</v>
      </c>
      <c r="AI264">
        <v>1</v>
      </c>
      <c r="AJ264">
        <v>1</v>
      </c>
      <c r="AK264">
        <v>10</v>
      </c>
      <c r="AL264">
        <v>1</v>
      </c>
      <c r="AM264">
        <v>1</v>
      </c>
      <c r="AN264">
        <v>5</v>
      </c>
      <c r="AO264">
        <v>9</v>
      </c>
      <c r="AP264">
        <v>9</v>
      </c>
      <c r="AQ264">
        <v>8</v>
      </c>
      <c r="AR264">
        <v>2</v>
      </c>
      <c r="AS264">
        <v>5</v>
      </c>
      <c r="AT264">
        <v>1</v>
      </c>
      <c r="AU264">
        <v>4</v>
      </c>
      <c r="AV264">
        <v>4</v>
      </c>
      <c r="AW264">
        <v>4</v>
      </c>
      <c r="AX264">
        <v>4</v>
      </c>
      <c r="AY264">
        <v>1</v>
      </c>
      <c r="AZ264">
        <v>9.8768217941716599E-2</v>
      </c>
      <c r="BA264">
        <v>0.180246469453266</v>
      </c>
      <c r="BB264">
        <v>0.18024629889644</v>
      </c>
      <c r="BC264">
        <v>0.18024632263602899</v>
      </c>
      <c r="BD264">
        <v>0.18024633514205801</v>
      </c>
      <c r="BE264">
        <v>0.18024635593049099</v>
      </c>
      <c r="BF264">
        <v>2</v>
      </c>
    </row>
    <row r="265" spans="1:58">
      <c r="A265">
        <v>264</v>
      </c>
      <c r="B265" t="s">
        <v>90</v>
      </c>
      <c r="C265" t="s">
        <v>395</v>
      </c>
      <c r="D265">
        <v>2002</v>
      </c>
      <c r="E265" t="s">
        <v>59</v>
      </c>
      <c r="F265" t="s">
        <v>60</v>
      </c>
      <c r="G265">
        <v>3</v>
      </c>
      <c r="H265">
        <v>3</v>
      </c>
      <c r="I265" t="s">
        <v>92</v>
      </c>
      <c r="J265">
        <v>91.07</v>
      </c>
      <c r="K265">
        <v>5.84</v>
      </c>
      <c r="L265">
        <v>51.09</v>
      </c>
      <c r="M265">
        <v>25.55</v>
      </c>
      <c r="N265">
        <v>13.14</v>
      </c>
      <c r="O265">
        <v>30.29</v>
      </c>
      <c r="P265">
        <v>24.09</v>
      </c>
      <c r="Q265">
        <v>13.14</v>
      </c>
      <c r="R265">
        <v>25.55</v>
      </c>
      <c r="S265">
        <v>22.99</v>
      </c>
      <c r="T265">
        <v>11.68</v>
      </c>
      <c r="U265">
        <v>50</v>
      </c>
      <c r="V265">
        <v>20.8</v>
      </c>
      <c r="W265">
        <v>17.149999999999999</v>
      </c>
      <c r="X265">
        <v>0.73</v>
      </c>
      <c r="Y265">
        <v>6.57</v>
      </c>
      <c r="Z265">
        <v>14.23</v>
      </c>
      <c r="AA265">
        <v>24.45</v>
      </c>
      <c r="AB265">
        <v>3.05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3</v>
      </c>
      <c r="AQ265">
        <v>1</v>
      </c>
      <c r="AR265">
        <v>1</v>
      </c>
      <c r="AS265">
        <v>1</v>
      </c>
      <c r="AT265">
        <v>1</v>
      </c>
      <c r="AU265">
        <v>4</v>
      </c>
      <c r="AV265">
        <v>4</v>
      </c>
      <c r="AW265">
        <v>4</v>
      </c>
      <c r="AX265">
        <v>4</v>
      </c>
      <c r="AY265">
        <v>5</v>
      </c>
      <c r="AZ265">
        <v>0.115139708475042</v>
      </c>
      <c r="BA265">
        <v>0.17697224548087201</v>
      </c>
      <c r="BB265">
        <v>0.176971963045501</v>
      </c>
      <c r="BC265">
        <v>0.17697200240629901</v>
      </c>
      <c r="BD265">
        <v>0.17697202309065499</v>
      </c>
      <c r="BE265">
        <v>0.17697205750163</v>
      </c>
      <c r="BF265">
        <v>2</v>
      </c>
    </row>
    <row r="266" spans="1:58">
      <c r="A266">
        <v>265</v>
      </c>
      <c r="B266" t="s">
        <v>126</v>
      </c>
      <c r="C266" t="s">
        <v>396</v>
      </c>
      <c r="D266">
        <v>2002</v>
      </c>
      <c r="E266" t="s">
        <v>64</v>
      </c>
      <c r="F266" t="s">
        <v>64</v>
      </c>
      <c r="G266">
        <v>3</v>
      </c>
      <c r="H266">
        <v>2</v>
      </c>
      <c r="I266" t="s">
        <v>128</v>
      </c>
      <c r="J266">
        <v>42.26</v>
      </c>
      <c r="K266">
        <v>13.57</v>
      </c>
      <c r="L266">
        <v>46.88</v>
      </c>
      <c r="M266">
        <v>34.61</v>
      </c>
      <c r="N266">
        <v>8.65</v>
      </c>
      <c r="O266">
        <v>45.47</v>
      </c>
      <c r="P266">
        <v>20.72</v>
      </c>
      <c r="Q266">
        <v>6.04</v>
      </c>
      <c r="R266">
        <v>18.11</v>
      </c>
      <c r="S266">
        <v>13.68</v>
      </c>
      <c r="T266">
        <v>28.37</v>
      </c>
      <c r="U266">
        <v>12.07</v>
      </c>
      <c r="V266">
        <v>15.49</v>
      </c>
      <c r="W266">
        <v>15.9</v>
      </c>
      <c r="X266">
        <v>2.62</v>
      </c>
      <c r="Y266">
        <v>14.69</v>
      </c>
      <c r="Z266">
        <v>16.5</v>
      </c>
      <c r="AA266">
        <v>21.33</v>
      </c>
      <c r="AB266">
        <v>2.74</v>
      </c>
      <c r="AC266">
        <v>1</v>
      </c>
      <c r="AD266">
        <v>2</v>
      </c>
      <c r="AE266">
        <v>2</v>
      </c>
      <c r="AF266">
        <v>2</v>
      </c>
      <c r="AG266">
        <v>1</v>
      </c>
      <c r="AH266">
        <v>1</v>
      </c>
      <c r="AI266">
        <v>1</v>
      </c>
      <c r="AJ266">
        <v>1</v>
      </c>
      <c r="AK266">
        <v>2</v>
      </c>
      <c r="AL266">
        <v>2</v>
      </c>
      <c r="AM266">
        <v>2</v>
      </c>
      <c r="AN266">
        <v>2</v>
      </c>
      <c r="AO266">
        <v>2</v>
      </c>
      <c r="AP266">
        <v>1</v>
      </c>
      <c r="AQ266">
        <v>2</v>
      </c>
      <c r="AR266">
        <v>2</v>
      </c>
      <c r="AS266">
        <v>2</v>
      </c>
      <c r="AT266">
        <v>1</v>
      </c>
      <c r="AU266">
        <v>4</v>
      </c>
      <c r="AV266">
        <v>4</v>
      </c>
      <c r="AW266">
        <v>4</v>
      </c>
      <c r="AX266">
        <v>4</v>
      </c>
      <c r="AY266">
        <v>5</v>
      </c>
      <c r="AZ266">
        <v>0.15668368612251499</v>
      </c>
      <c r="BA266">
        <v>0.16866327663505301</v>
      </c>
      <c r="BB266">
        <v>0.16866325570320301</v>
      </c>
      <c r="BC266">
        <v>0.16866325865692</v>
      </c>
      <c r="BD266">
        <v>0.168663260171177</v>
      </c>
      <c r="BE266">
        <v>0.168663262711131</v>
      </c>
      <c r="BF266">
        <v>2</v>
      </c>
    </row>
    <row r="267" spans="1:58">
      <c r="A267">
        <v>266</v>
      </c>
      <c r="B267" t="s">
        <v>81</v>
      </c>
      <c r="C267" t="s">
        <v>397</v>
      </c>
      <c r="D267">
        <v>2002</v>
      </c>
      <c r="E267" t="s">
        <v>64</v>
      </c>
      <c r="F267" t="s">
        <v>64</v>
      </c>
      <c r="G267">
        <v>2</v>
      </c>
      <c r="H267">
        <v>1</v>
      </c>
      <c r="I267" t="s">
        <v>83</v>
      </c>
      <c r="J267">
        <v>25.71</v>
      </c>
      <c r="K267">
        <v>23.44</v>
      </c>
      <c r="L267">
        <v>68.400000000000006</v>
      </c>
      <c r="M267">
        <v>67.41</v>
      </c>
      <c r="N267">
        <v>9.8800000000000008</v>
      </c>
      <c r="O267">
        <v>72.099999999999994</v>
      </c>
      <c r="P267">
        <v>4.9400000000000004</v>
      </c>
      <c r="Q267">
        <v>7.41</v>
      </c>
      <c r="R267">
        <v>10.62</v>
      </c>
      <c r="S267">
        <v>0.49</v>
      </c>
      <c r="T267">
        <v>5.43</v>
      </c>
      <c r="U267">
        <v>12.59</v>
      </c>
      <c r="V267">
        <v>14.81</v>
      </c>
      <c r="W267">
        <v>17.04</v>
      </c>
      <c r="X267">
        <v>0.25</v>
      </c>
      <c r="Y267">
        <v>7.65</v>
      </c>
      <c r="Z267">
        <v>29.14</v>
      </c>
      <c r="AA267">
        <v>59.01</v>
      </c>
      <c r="AB267">
        <v>1.79</v>
      </c>
      <c r="AC267">
        <v>1</v>
      </c>
      <c r="AD267">
        <v>11</v>
      </c>
      <c r="AE267">
        <v>10</v>
      </c>
      <c r="AF267">
        <v>14</v>
      </c>
      <c r="AG267">
        <v>3</v>
      </c>
      <c r="AH267">
        <v>8</v>
      </c>
      <c r="AI267">
        <v>2</v>
      </c>
      <c r="AJ267">
        <v>7</v>
      </c>
      <c r="AK267">
        <v>11</v>
      </c>
      <c r="AL267">
        <v>2</v>
      </c>
      <c r="AM267">
        <v>3</v>
      </c>
      <c r="AN267">
        <v>3</v>
      </c>
      <c r="AO267">
        <v>10</v>
      </c>
      <c r="AP267">
        <v>9</v>
      </c>
      <c r="AQ267">
        <v>9</v>
      </c>
      <c r="AR267">
        <v>5</v>
      </c>
      <c r="AS267">
        <v>6</v>
      </c>
      <c r="AT267">
        <v>6</v>
      </c>
      <c r="AU267">
        <v>12</v>
      </c>
      <c r="AV267">
        <v>4</v>
      </c>
      <c r="AW267">
        <v>4</v>
      </c>
      <c r="AX267">
        <v>4</v>
      </c>
      <c r="AY267">
        <v>1</v>
      </c>
      <c r="AZ267">
        <v>0.107738224178398</v>
      </c>
      <c r="BA267">
        <v>0.17845240309274399</v>
      </c>
      <c r="BB267">
        <v>0.17845233079334599</v>
      </c>
      <c r="BC267">
        <v>0.17845234082758299</v>
      </c>
      <c r="BD267">
        <v>0.178452346143748</v>
      </c>
      <c r="BE267">
        <v>0.17845235496418099</v>
      </c>
      <c r="BF267">
        <v>2</v>
      </c>
    </row>
    <row r="268" spans="1:58">
      <c r="A268">
        <v>267</v>
      </c>
      <c r="B268" t="s">
        <v>162</v>
      </c>
      <c r="C268" t="s">
        <v>398</v>
      </c>
      <c r="D268">
        <v>2002</v>
      </c>
      <c r="E268" t="s">
        <v>59</v>
      </c>
      <c r="F268" t="s">
        <v>60</v>
      </c>
      <c r="G268">
        <v>2</v>
      </c>
      <c r="H268">
        <v>3</v>
      </c>
      <c r="I268" t="s">
        <v>164</v>
      </c>
      <c r="J268">
        <v>77.989999999999995</v>
      </c>
      <c r="K268">
        <v>5.39</v>
      </c>
      <c r="L268">
        <v>44.22</v>
      </c>
      <c r="M268">
        <v>19.11</v>
      </c>
      <c r="N268">
        <v>14.02</v>
      </c>
      <c r="O268">
        <v>39.450000000000003</v>
      </c>
      <c r="P268">
        <v>22.8</v>
      </c>
      <c r="Q268">
        <v>10.48</v>
      </c>
      <c r="R268">
        <v>19.57</v>
      </c>
      <c r="S268">
        <v>24.04</v>
      </c>
      <c r="T268">
        <v>6.78</v>
      </c>
      <c r="U268">
        <v>44.38</v>
      </c>
      <c r="V268">
        <v>14.64</v>
      </c>
      <c r="W268">
        <v>20.49</v>
      </c>
      <c r="X268">
        <v>2</v>
      </c>
      <c r="Y268">
        <v>6.78</v>
      </c>
      <c r="Z268">
        <v>9.7100000000000009</v>
      </c>
      <c r="AA268">
        <v>31.59</v>
      </c>
      <c r="AB268">
        <v>2.56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3</v>
      </c>
      <c r="AQ268">
        <v>1</v>
      </c>
      <c r="AR268">
        <v>1</v>
      </c>
      <c r="AS268">
        <v>1</v>
      </c>
      <c r="AT268">
        <v>1</v>
      </c>
      <c r="AU268">
        <v>4</v>
      </c>
      <c r="AV268">
        <v>5</v>
      </c>
      <c r="AW268">
        <v>5</v>
      </c>
      <c r="AX268">
        <v>5</v>
      </c>
      <c r="AY268">
        <v>2</v>
      </c>
      <c r="AZ268">
        <v>9.9621206250720004E-2</v>
      </c>
      <c r="BA268">
        <v>0.180075994157881</v>
      </c>
      <c r="BB268">
        <v>0.18007563895332099</v>
      </c>
      <c r="BC268">
        <v>0.180075688436277</v>
      </c>
      <c r="BD268">
        <v>0.18007571445975401</v>
      </c>
      <c r="BE268">
        <v>0.18007575774204601</v>
      </c>
      <c r="BF268">
        <v>2</v>
      </c>
    </row>
    <row r="269" spans="1:58">
      <c r="A269">
        <v>268</v>
      </c>
      <c r="B269" t="s">
        <v>132</v>
      </c>
      <c r="C269" t="s">
        <v>399</v>
      </c>
      <c r="D269">
        <v>2002</v>
      </c>
      <c r="E269" t="s">
        <v>64</v>
      </c>
      <c r="F269" t="s">
        <v>64</v>
      </c>
      <c r="G269">
        <v>3</v>
      </c>
      <c r="H269">
        <v>1</v>
      </c>
      <c r="I269" t="s">
        <v>134</v>
      </c>
      <c r="J269">
        <v>44.18</v>
      </c>
      <c r="K269">
        <v>10.69</v>
      </c>
      <c r="L269">
        <v>76.959999999999994</v>
      </c>
      <c r="M269">
        <v>43.21</v>
      </c>
      <c r="N269">
        <v>8.75</v>
      </c>
      <c r="O269">
        <v>59.11</v>
      </c>
      <c r="P269">
        <v>6.43</v>
      </c>
      <c r="Q269">
        <v>11.79</v>
      </c>
      <c r="R269">
        <v>17.32</v>
      </c>
      <c r="S269">
        <v>1.43</v>
      </c>
      <c r="T269">
        <v>5.36</v>
      </c>
      <c r="U269">
        <v>15</v>
      </c>
      <c r="V269">
        <v>16.96</v>
      </c>
      <c r="W269">
        <v>13.93</v>
      </c>
      <c r="X269">
        <v>0.89</v>
      </c>
      <c r="Y269">
        <v>9.11</v>
      </c>
      <c r="Z269">
        <v>25.54</v>
      </c>
      <c r="AA269">
        <v>45.18</v>
      </c>
      <c r="AB269">
        <v>1.94</v>
      </c>
      <c r="AC269">
        <v>1</v>
      </c>
      <c r="AD269">
        <v>11</v>
      </c>
      <c r="AE269">
        <v>9</v>
      </c>
      <c r="AF269">
        <v>15</v>
      </c>
      <c r="AG269">
        <v>1</v>
      </c>
      <c r="AH269">
        <v>7</v>
      </c>
      <c r="AI269">
        <v>2</v>
      </c>
      <c r="AJ269">
        <v>7</v>
      </c>
      <c r="AK269">
        <v>11</v>
      </c>
      <c r="AL269">
        <v>2</v>
      </c>
      <c r="AM269">
        <v>3</v>
      </c>
      <c r="AN269">
        <v>3</v>
      </c>
      <c r="AO269">
        <v>9</v>
      </c>
      <c r="AP269">
        <v>9</v>
      </c>
      <c r="AQ269">
        <v>9</v>
      </c>
      <c r="AR269">
        <v>2</v>
      </c>
      <c r="AS269">
        <v>5</v>
      </c>
      <c r="AT269">
        <v>6</v>
      </c>
      <c r="AU269">
        <v>12</v>
      </c>
      <c r="AV269">
        <v>4</v>
      </c>
      <c r="AW269">
        <v>4</v>
      </c>
      <c r="AX269">
        <v>4</v>
      </c>
      <c r="AY269">
        <v>3</v>
      </c>
      <c r="AZ269">
        <v>0.122384613331369</v>
      </c>
      <c r="BA269">
        <v>0.17552316682896801</v>
      </c>
      <c r="BB269">
        <v>0.175523031796228</v>
      </c>
      <c r="BC269">
        <v>0.17552305059637199</v>
      </c>
      <c r="BD269">
        <v>0.17552306049498601</v>
      </c>
      <c r="BE269">
        <v>0.175523076952077</v>
      </c>
      <c r="BF269">
        <v>2</v>
      </c>
    </row>
    <row r="270" spans="1:58">
      <c r="A270">
        <v>269</v>
      </c>
      <c r="B270" t="s">
        <v>135</v>
      </c>
      <c r="C270" t="s">
        <v>400</v>
      </c>
      <c r="D270">
        <v>2002</v>
      </c>
      <c r="E270" t="s">
        <v>64</v>
      </c>
      <c r="F270" t="s">
        <v>64</v>
      </c>
      <c r="G270">
        <v>2</v>
      </c>
      <c r="H270">
        <v>3</v>
      </c>
      <c r="I270" t="s">
        <v>137</v>
      </c>
      <c r="J270">
        <v>27.71</v>
      </c>
      <c r="K270">
        <v>10.4</v>
      </c>
      <c r="L270">
        <v>26.89</v>
      </c>
      <c r="M270">
        <v>41.97</v>
      </c>
      <c r="N270">
        <v>24.84</v>
      </c>
      <c r="O270">
        <v>45.58</v>
      </c>
      <c r="P270">
        <v>32.979999999999997</v>
      </c>
      <c r="Q270">
        <v>3.89</v>
      </c>
      <c r="R270">
        <v>14.3</v>
      </c>
      <c r="S270">
        <v>53.15</v>
      </c>
      <c r="T270">
        <v>26.54</v>
      </c>
      <c r="U270">
        <v>2.97</v>
      </c>
      <c r="V270">
        <v>7.08</v>
      </c>
      <c r="W270">
        <v>9.5500000000000007</v>
      </c>
      <c r="X270">
        <v>5.59</v>
      </c>
      <c r="Y270">
        <v>21.02</v>
      </c>
      <c r="Z270">
        <v>18.05</v>
      </c>
      <c r="AA270">
        <v>17.34</v>
      </c>
      <c r="AB270">
        <v>4.34</v>
      </c>
      <c r="AC270">
        <v>3</v>
      </c>
      <c r="AD270">
        <v>6</v>
      </c>
      <c r="AE270">
        <v>7</v>
      </c>
      <c r="AF270">
        <v>11</v>
      </c>
      <c r="AG270">
        <v>2</v>
      </c>
      <c r="AH270">
        <v>6</v>
      </c>
      <c r="AI270">
        <v>3</v>
      </c>
      <c r="AJ270">
        <v>6</v>
      </c>
      <c r="AK270">
        <v>8</v>
      </c>
      <c r="AL270">
        <v>3</v>
      </c>
      <c r="AM270">
        <v>4</v>
      </c>
      <c r="AN270">
        <v>4</v>
      </c>
      <c r="AO270">
        <v>7</v>
      </c>
      <c r="AP270">
        <v>7</v>
      </c>
      <c r="AQ270">
        <v>7</v>
      </c>
      <c r="AR270">
        <v>2</v>
      </c>
      <c r="AS270">
        <v>2</v>
      </c>
      <c r="AT270">
        <v>1</v>
      </c>
      <c r="AU270">
        <v>4</v>
      </c>
      <c r="AV270">
        <v>4</v>
      </c>
      <c r="AW270">
        <v>4</v>
      </c>
      <c r="AX270">
        <v>4</v>
      </c>
      <c r="AY270">
        <v>5</v>
      </c>
      <c r="AZ270">
        <v>9.94751399121791E-2</v>
      </c>
      <c r="BA270">
        <v>0.18010491894657099</v>
      </c>
      <c r="BB270">
        <v>0.18010499906737501</v>
      </c>
      <c r="BC270">
        <v>0.18010498782280099</v>
      </c>
      <c r="BD270">
        <v>0.18010498199528899</v>
      </c>
      <c r="BE270">
        <v>0.18010497225578401</v>
      </c>
      <c r="BF270">
        <v>3</v>
      </c>
    </row>
    <row r="271" spans="1:58">
      <c r="A271">
        <v>270</v>
      </c>
      <c r="B271" t="s">
        <v>69</v>
      </c>
      <c r="C271" t="s">
        <v>401</v>
      </c>
      <c r="D271">
        <v>2002</v>
      </c>
      <c r="E271" t="s">
        <v>59</v>
      </c>
      <c r="F271" t="s">
        <v>64</v>
      </c>
      <c r="G271">
        <v>3</v>
      </c>
      <c r="H271">
        <v>1</v>
      </c>
      <c r="I271" t="s">
        <v>71</v>
      </c>
      <c r="J271">
        <v>35.47</v>
      </c>
      <c r="K271">
        <v>16.04</v>
      </c>
      <c r="L271">
        <v>81.099999999999994</v>
      </c>
      <c r="M271">
        <v>35.03</v>
      </c>
      <c r="N271">
        <v>5.52</v>
      </c>
      <c r="O271">
        <v>55.41</v>
      </c>
      <c r="P271">
        <v>8.49</v>
      </c>
      <c r="Q271">
        <v>8.07</v>
      </c>
      <c r="R271">
        <v>22.51</v>
      </c>
      <c r="S271">
        <v>1.27</v>
      </c>
      <c r="T271">
        <v>4.25</v>
      </c>
      <c r="U271">
        <v>12.74</v>
      </c>
      <c r="V271">
        <v>13.59</v>
      </c>
      <c r="W271">
        <v>16.989999999999998</v>
      </c>
      <c r="X271">
        <v>0.21</v>
      </c>
      <c r="Y271">
        <v>7.43</v>
      </c>
      <c r="Z271">
        <v>12.74</v>
      </c>
      <c r="AA271">
        <v>51.38</v>
      </c>
      <c r="AB271">
        <v>1.23</v>
      </c>
      <c r="AC271">
        <v>1</v>
      </c>
      <c r="AD271">
        <v>11</v>
      </c>
      <c r="AE271">
        <v>9</v>
      </c>
      <c r="AF271">
        <v>15</v>
      </c>
      <c r="AG271">
        <v>1</v>
      </c>
      <c r="AH271">
        <v>7</v>
      </c>
      <c r="AI271">
        <v>2</v>
      </c>
      <c r="AJ271">
        <v>7</v>
      </c>
      <c r="AK271">
        <v>11</v>
      </c>
      <c r="AL271">
        <v>2</v>
      </c>
      <c r="AM271">
        <v>3</v>
      </c>
      <c r="AN271">
        <v>3</v>
      </c>
      <c r="AO271">
        <v>9</v>
      </c>
      <c r="AP271">
        <v>9</v>
      </c>
      <c r="AQ271">
        <v>9</v>
      </c>
      <c r="AR271">
        <v>2</v>
      </c>
      <c r="AS271">
        <v>2</v>
      </c>
      <c r="AT271">
        <v>3</v>
      </c>
      <c r="AU271">
        <v>5</v>
      </c>
      <c r="AV271">
        <v>5</v>
      </c>
      <c r="AW271">
        <v>5</v>
      </c>
      <c r="AX271">
        <v>5</v>
      </c>
      <c r="AY271">
        <v>3</v>
      </c>
      <c r="AZ271">
        <v>8.5348976231002197E-2</v>
      </c>
      <c r="BA271">
        <v>0.182930518477881</v>
      </c>
      <c r="BB271">
        <v>0.18293004508629801</v>
      </c>
      <c r="BC271">
        <v>0.18293011106638399</v>
      </c>
      <c r="BD271">
        <v>0.18293014573199301</v>
      </c>
      <c r="BE271">
        <v>0.182930203406442</v>
      </c>
      <c r="BF271">
        <v>2</v>
      </c>
    </row>
    <row r="272" spans="1:58">
      <c r="A272">
        <v>271</v>
      </c>
      <c r="B272" t="s">
        <v>66</v>
      </c>
      <c r="C272" t="s">
        <v>402</v>
      </c>
      <c r="D272">
        <v>2002</v>
      </c>
      <c r="E272" t="s">
        <v>59</v>
      </c>
      <c r="F272" t="s">
        <v>64</v>
      </c>
      <c r="G272">
        <v>1</v>
      </c>
      <c r="H272">
        <v>2</v>
      </c>
      <c r="I272" t="s">
        <v>68</v>
      </c>
      <c r="J272">
        <v>6.45</v>
      </c>
      <c r="K272">
        <v>31.18</v>
      </c>
      <c r="L272">
        <v>54.24</v>
      </c>
      <c r="M272">
        <v>64.959999999999994</v>
      </c>
      <c r="N272">
        <v>2.68</v>
      </c>
      <c r="O272">
        <v>77.23</v>
      </c>
      <c r="P272">
        <v>7.59</v>
      </c>
      <c r="Q272">
        <v>4.24</v>
      </c>
      <c r="R272">
        <v>8.0399999999999991</v>
      </c>
      <c r="S272">
        <v>4.91</v>
      </c>
      <c r="T272">
        <v>20.76</v>
      </c>
      <c r="U272">
        <v>7.81</v>
      </c>
      <c r="V272">
        <v>10.27</v>
      </c>
      <c r="W272">
        <v>29.69</v>
      </c>
      <c r="X272">
        <v>3.13</v>
      </c>
      <c r="Y272">
        <v>7.37</v>
      </c>
      <c r="Z272">
        <v>13.62</v>
      </c>
      <c r="AA272">
        <v>72.989999999999995</v>
      </c>
      <c r="AB272">
        <v>1.26</v>
      </c>
      <c r="AC272">
        <v>1</v>
      </c>
      <c r="AD272">
        <v>12</v>
      </c>
      <c r="AE272">
        <v>3</v>
      </c>
      <c r="AF272">
        <v>16</v>
      </c>
      <c r="AG272">
        <v>1</v>
      </c>
      <c r="AH272">
        <v>2</v>
      </c>
      <c r="AI272">
        <v>2</v>
      </c>
      <c r="AJ272">
        <v>2</v>
      </c>
      <c r="AK272">
        <v>3</v>
      </c>
      <c r="AL272">
        <v>2</v>
      </c>
      <c r="AM272">
        <v>2</v>
      </c>
      <c r="AN272">
        <v>2</v>
      </c>
      <c r="AO272">
        <v>3</v>
      </c>
      <c r="AP272">
        <v>8</v>
      </c>
      <c r="AQ272">
        <v>3</v>
      </c>
      <c r="AR272">
        <v>4</v>
      </c>
      <c r="AS272">
        <v>4</v>
      </c>
      <c r="AT272">
        <v>3</v>
      </c>
      <c r="AU272">
        <v>5</v>
      </c>
      <c r="AV272">
        <v>6</v>
      </c>
      <c r="AW272">
        <v>6</v>
      </c>
      <c r="AX272">
        <v>6</v>
      </c>
      <c r="AY272">
        <v>1</v>
      </c>
      <c r="AZ272">
        <v>0.10517002157410101</v>
      </c>
      <c r="BA272">
        <v>0.17896597784684901</v>
      </c>
      <c r="BB272">
        <v>0.17896600478389499</v>
      </c>
      <c r="BC272">
        <v>0.17896600099024099</v>
      </c>
      <c r="BD272">
        <v>0.17896599903781499</v>
      </c>
      <c r="BE272">
        <v>0.17896599576710001</v>
      </c>
      <c r="BF272">
        <v>3</v>
      </c>
    </row>
    <row r="273" spans="1:58">
      <c r="A273">
        <v>272</v>
      </c>
      <c r="B273" t="s">
        <v>102</v>
      </c>
      <c r="C273" t="s">
        <v>403</v>
      </c>
      <c r="D273">
        <v>2002</v>
      </c>
      <c r="E273" t="s">
        <v>64</v>
      </c>
      <c r="F273" t="s">
        <v>64</v>
      </c>
      <c r="G273">
        <v>2</v>
      </c>
      <c r="H273">
        <v>2</v>
      </c>
      <c r="I273" t="s">
        <v>104</v>
      </c>
      <c r="J273">
        <v>23.49</v>
      </c>
      <c r="K273">
        <v>17.05</v>
      </c>
      <c r="L273">
        <v>39.53</v>
      </c>
      <c r="M273">
        <v>40.369999999999997</v>
      </c>
      <c r="N273">
        <v>7.85</v>
      </c>
      <c r="O273">
        <v>65.7</v>
      </c>
      <c r="P273">
        <v>15.61</v>
      </c>
      <c r="Q273">
        <v>4.58</v>
      </c>
      <c r="R273">
        <v>9.5299999999999994</v>
      </c>
      <c r="S273">
        <v>8.2200000000000006</v>
      </c>
      <c r="T273">
        <v>30.84</v>
      </c>
      <c r="U273">
        <v>8.2200000000000006</v>
      </c>
      <c r="V273">
        <v>12.52</v>
      </c>
      <c r="W273">
        <v>21.5</v>
      </c>
      <c r="X273">
        <v>3.27</v>
      </c>
      <c r="Y273">
        <v>14.77</v>
      </c>
      <c r="Z273">
        <v>17.29</v>
      </c>
      <c r="AA273">
        <v>39.630000000000003</v>
      </c>
      <c r="AB273">
        <v>2.4</v>
      </c>
      <c r="AC273">
        <v>1</v>
      </c>
      <c r="AD273">
        <v>2</v>
      </c>
      <c r="AE273">
        <v>3</v>
      </c>
      <c r="AF273">
        <v>10</v>
      </c>
      <c r="AG273">
        <v>1</v>
      </c>
      <c r="AH273">
        <v>2</v>
      </c>
      <c r="AI273">
        <v>2</v>
      </c>
      <c r="AJ273">
        <v>2</v>
      </c>
      <c r="AK273">
        <v>3</v>
      </c>
      <c r="AL273">
        <v>2</v>
      </c>
      <c r="AM273">
        <v>2</v>
      </c>
      <c r="AN273">
        <v>2</v>
      </c>
      <c r="AO273">
        <v>3</v>
      </c>
      <c r="AP273">
        <v>8</v>
      </c>
      <c r="AQ273">
        <v>2</v>
      </c>
      <c r="AR273">
        <v>2</v>
      </c>
      <c r="AS273">
        <v>5</v>
      </c>
      <c r="AT273">
        <v>1</v>
      </c>
      <c r="AU273">
        <v>4</v>
      </c>
      <c r="AV273">
        <v>4</v>
      </c>
      <c r="AW273">
        <v>4</v>
      </c>
      <c r="AX273">
        <v>4</v>
      </c>
      <c r="AY273">
        <v>3</v>
      </c>
      <c r="AZ273">
        <v>9.9639573960099606E-2</v>
      </c>
      <c r="BA273">
        <v>0.180072231298326</v>
      </c>
      <c r="BB273">
        <v>0.18007201085434801</v>
      </c>
      <c r="BC273">
        <v>0.18007204158324999</v>
      </c>
      <c r="BD273">
        <v>0.18007205772392801</v>
      </c>
      <c r="BE273">
        <v>0.180072084580048</v>
      </c>
      <c r="BF273">
        <v>2</v>
      </c>
    </row>
    <row r="274" spans="1:58">
      <c r="A274">
        <v>273</v>
      </c>
      <c r="B274" t="s">
        <v>114</v>
      </c>
      <c r="C274" t="s">
        <v>404</v>
      </c>
      <c r="D274">
        <v>2002</v>
      </c>
      <c r="E274" t="s">
        <v>59</v>
      </c>
      <c r="F274" t="s">
        <v>64</v>
      </c>
      <c r="G274">
        <v>3</v>
      </c>
      <c r="H274">
        <v>2</v>
      </c>
      <c r="I274" t="s">
        <v>116</v>
      </c>
      <c r="J274">
        <v>33</v>
      </c>
      <c r="K274">
        <v>11.11</v>
      </c>
      <c r="L274">
        <v>54.55</v>
      </c>
      <c r="M274">
        <v>26.14</v>
      </c>
      <c r="N274">
        <v>4.17</v>
      </c>
      <c r="O274">
        <v>32.58</v>
      </c>
      <c r="P274">
        <v>30.3</v>
      </c>
      <c r="Q274">
        <v>8.33</v>
      </c>
      <c r="R274">
        <v>20.83</v>
      </c>
      <c r="S274">
        <v>9.85</v>
      </c>
      <c r="T274">
        <v>28.79</v>
      </c>
      <c r="U274">
        <v>9.4700000000000006</v>
      </c>
      <c r="V274">
        <v>10.98</v>
      </c>
      <c r="W274">
        <v>18.940000000000001</v>
      </c>
      <c r="X274">
        <v>1.1399999999999999</v>
      </c>
      <c r="Y274">
        <v>11.74</v>
      </c>
      <c r="Z274">
        <v>13.26</v>
      </c>
      <c r="AA274">
        <v>28.41</v>
      </c>
      <c r="AB274">
        <v>2.02</v>
      </c>
      <c r="AC274">
        <v>1</v>
      </c>
      <c r="AD274">
        <v>2</v>
      </c>
      <c r="AE274">
        <v>2</v>
      </c>
      <c r="AF274">
        <v>2</v>
      </c>
      <c r="AG274">
        <v>1</v>
      </c>
      <c r="AH274">
        <v>1</v>
      </c>
      <c r="AI274">
        <v>1</v>
      </c>
      <c r="AJ274">
        <v>1</v>
      </c>
      <c r="AK274">
        <v>2</v>
      </c>
      <c r="AL274">
        <v>2</v>
      </c>
      <c r="AM274">
        <v>2</v>
      </c>
      <c r="AN274">
        <v>2</v>
      </c>
      <c r="AO274">
        <v>2</v>
      </c>
      <c r="AP274">
        <v>1</v>
      </c>
      <c r="AQ274">
        <v>2</v>
      </c>
      <c r="AR274">
        <v>2</v>
      </c>
      <c r="AS274">
        <v>2</v>
      </c>
      <c r="AT274">
        <v>1</v>
      </c>
      <c r="AU274">
        <v>4</v>
      </c>
      <c r="AV274">
        <v>4</v>
      </c>
      <c r="AW274">
        <v>4</v>
      </c>
      <c r="AX274">
        <v>4</v>
      </c>
      <c r="AY274">
        <v>2</v>
      </c>
      <c r="AZ274">
        <v>0.21255095192881299</v>
      </c>
      <c r="BA274">
        <v>0.15748998457994101</v>
      </c>
      <c r="BB274">
        <v>0.15748972051284901</v>
      </c>
      <c r="BC274">
        <v>0.15748975742318</v>
      </c>
      <c r="BD274">
        <v>0.15748977670648001</v>
      </c>
      <c r="BE274">
        <v>0.15748980884873801</v>
      </c>
      <c r="BF274">
        <v>1</v>
      </c>
    </row>
    <row r="275" spans="1:58">
      <c r="A275">
        <v>274</v>
      </c>
      <c r="B275" t="s">
        <v>62</v>
      </c>
      <c r="C275" t="s">
        <v>405</v>
      </c>
      <c r="D275">
        <v>2002</v>
      </c>
      <c r="E275" t="s">
        <v>59</v>
      </c>
      <c r="F275" t="s">
        <v>64</v>
      </c>
      <c r="G275">
        <v>2</v>
      </c>
      <c r="H275">
        <v>2</v>
      </c>
      <c r="I275" t="s">
        <v>65</v>
      </c>
      <c r="J275">
        <v>19.61</v>
      </c>
      <c r="K275">
        <v>19.420000000000002</v>
      </c>
      <c r="L275">
        <v>56.46</v>
      </c>
      <c r="M275">
        <v>44.47</v>
      </c>
      <c r="N275">
        <v>6.75</v>
      </c>
      <c r="O275">
        <v>55.3</v>
      </c>
      <c r="P275">
        <v>16.18</v>
      </c>
      <c r="Q275">
        <v>6.87</v>
      </c>
      <c r="R275">
        <v>16.53</v>
      </c>
      <c r="S275">
        <v>5.24</v>
      </c>
      <c r="T275">
        <v>22.82</v>
      </c>
      <c r="U275">
        <v>8.0299999999999994</v>
      </c>
      <c r="V275">
        <v>11.64</v>
      </c>
      <c r="W275">
        <v>22.47</v>
      </c>
      <c r="X275">
        <v>1.51</v>
      </c>
      <c r="Y275">
        <v>9.43</v>
      </c>
      <c r="Z275">
        <v>15.6</v>
      </c>
      <c r="AA275">
        <v>50.64</v>
      </c>
      <c r="AB275">
        <v>1.71</v>
      </c>
      <c r="AC275">
        <v>1</v>
      </c>
      <c r="AD275">
        <v>2</v>
      </c>
      <c r="AE275">
        <v>3</v>
      </c>
      <c r="AF275">
        <v>10</v>
      </c>
      <c r="AG275">
        <v>1</v>
      </c>
      <c r="AH275">
        <v>2</v>
      </c>
      <c r="AI275">
        <v>2</v>
      </c>
      <c r="AJ275">
        <v>2</v>
      </c>
      <c r="AK275">
        <v>3</v>
      </c>
      <c r="AL275">
        <v>2</v>
      </c>
      <c r="AM275">
        <v>2</v>
      </c>
      <c r="AN275">
        <v>2</v>
      </c>
      <c r="AO275">
        <v>3</v>
      </c>
      <c r="AP275">
        <v>8</v>
      </c>
      <c r="AQ275">
        <v>2</v>
      </c>
      <c r="AR275">
        <v>2</v>
      </c>
      <c r="AS275">
        <v>5</v>
      </c>
      <c r="AT275">
        <v>1</v>
      </c>
      <c r="AU275">
        <v>4</v>
      </c>
      <c r="AV275">
        <v>4</v>
      </c>
      <c r="AW275">
        <v>4</v>
      </c>
      <c r="AX275">
        <v>4</v>
      </c>
      <c r="AY275">
        <v>3</v>
      </c>
      <c r="AZ275">
        <v>7.5330184630541003E-2</v>
      </c>
      <c r="BA275">
        <v>0.18493417067252901</v>
      </c>
      <c r="BB275">
        <v>0.184933857434532</v>
      </c>
      <c r="BC275">
        <v>0.18493390106069499</v>
      </c>
      <c r="BD275">
        <v>0.184933924015035</v>
      </c>
      <c r="BE275">
        <v>0.18493396218666899</v>
      </c>
      <c r="BF275">
        <v>2</v>
      </c>
    </row>
    <row r="276" spans="1:58">
      <c r="A276">
        <v>275</v>
      </c>
      <c r="B276" t="s">
        <v>165</v>
      </c>
      <c r="C276" t="s">
        <v>406</v>
      </c>
      <c r="D276">
        <v>2002</v>
      </c>
      <c r="E276" t="s">
        <v>59</v>
      </c>
      <c r="F276" t="s">
        <v>64</v>
      </c>
      <c r="G276">
        <v>2</v>
      </c>
      <c r="H276">
        <v>3</v>
      </c>
      <c r="I276" t="s">
        <v>167</v>
      </c>
      <c r="J276">
        <v>18.829999999999998</v>
      </c>
      <c r="K276">
        <v>8.39</v>
      </c>
      <c r="L276">
        <v>34.89</v>
      </c>
      <c r="M276">
        <v>36.270000000000003</v>
      </c>
      <c r="N276">
        <v>17.27</v>
      </c>
      <c r="O276">
        <v>29.19</v>
      </c>
      <c r="P276">
        <v>45.42</v>
      </c>
      <c r="Q276">
        <v>4.84</v>
      </c>
      <c r="R276">
        <v>16.059999999999999</v>
      </c>
      <c r="S276">
        <v>53.71</v>
      </c>
      <c r="T276">
        <v>12.95</v>
      </c>
      <c r="U276">
        <v>7.6</v>
      </c>
      <c r="V276">
        <v>8.4600000000000009</v>
      </c>
      <c r="W276">
        <v>9.15</v>
      </c>
      <c r="X276">
        <v>1.04</v>
      </c>
      <c r="Y276">
        <v>17.79</v>
      </c>
      <c r="Z276">
        <v>18.48</v>
      </c>
      <c r="AA276">
        <v>23.32</v>
      </c>
      <c r="AB276">
        <v>3.37</v>
      </c>
      <c r="AC276">
        <v>3</v>
      </c>
      <c r="AD276">
        <v>6</v>
      </c>
      <c r="AE276">
        <v>7</v>
      </c>
      <c r="AF276">
        <v>11</v>
      </c>
      <c r="AG276">
        <v>2</v>
      </c>
      <c r="AH276">
        <v>6</v>
      </c>
      <c r="AI276">
        <v>3</v>
      </c>
      <c r="AJ276">
        <v>6</v>
      </c>
      <c r="AK276">
        <v>8</v>
      </c>
      <c r="AL276">
        <v>3</v>
      </c>
      <c r="AM276">
        <v>4</v>
      </c>
      <c r="AN276">
        <v>4</v>
      </c>
      <c r="AO276">
        <v>7</v>
      </c>
      <c r="AP276">
        <v>7</v>
      </c>
      <c r="AQ276">
        <v>7</v>
      </c>
      <c r="AR276">
        <v>2</v>
      </c>
      <c r="AS276">
        <v>2</v>
      </c>
      <c r="AT276">
        <v>1</v>
      </c>
      <c r="AU276">
        <v>4</v>
      </c>
      <c r="AV276">
        <v>4</v>
      </c>
      <c r="AW276">
        <v>4</v>
      </c>
      <c r="AX276">
        <v>4</v>
      </c>
      <c r="AY276">
        <v>5</v>
      </c>
      <c r="AZ276">
        <v>0.10600762171118</v>
      </c>
      <c r="BA276">
        <v>0.17879853436388199</v>
      </c>
      <c r="BB276">
        <v>0.17879844580277901</v>
      </c>
      <c r="BC276">
        <v>0.17879845810119899</v>
      </c>
      <c r="BD276">
        <v>0.17879846460934601</v>
      </c>
      <c r="BE276">
        <v>0.17879847541161301</v>
      </c>
      <c r="BF276">
        <v>2</v>
      </c>
    </row>
    <row r="277" spans="1:58">
      <c r="A277">
        <v>276</v>
      </c>
      <c r="B277" t="s">
        <v>57</v>
      </c>
      <c r="C277" t="s">
        <v>407</v>
      </c>
      <c r="D277">
        <v>2002</v>
      </c>
      <c r="E277" t="s">
        <v>59</v>
      </c>
      <c r="F277" t="s">
        <v>60</v>
      </c>
      <c r="G277">
        <v>2</v>
      </c>
      <c r="H277">
        <v>1</v>
      </c>
      <c r="I277" t="s">
        <v>61</v>
      </c>
      <c r="J277">
        <v>78.510000000000005</v>
      </c>
      <c r="K277">
        <v>9.68</v>
      </c>
      <c r="L277">
        <v>50.88</v>
      </c>
      <c r="M277">
        <v>25.56</v>
      </c>
      <c r="N277">
        <v>3.89</v>
      </c>
      <c r="O277">
        <v>49.59</v>
      </c>
      <c r="P277">
        <v>14.61</v>
      </c>
      <c r="Q277">
        <v>21.67</v>
      </c>
      <c r="R277">
        <v>12.72</v>
      </c>
      <c r="S277">
        <v>2.2400000000000002</v>
      </c>
      <c r="T277">
        <v>1.88</v>
      </c>
      <c r="U277">
        <v>59.01</v>
      </c>
      <c r="V277">
        <v>12.01</v>
      </c>
      <c r="W277">
        <v>14.72</v>
      </c>
      <c r="X277">
        <v>0</v>
      </c>
      <c r="Y277">
        <v>0.71</v>
      </c>
      <c r="Z277">
        <v>10.95</v>
      </c>
      <c r="AA277">
        <v>47.23</v>
      </c>
      <c r="AB277">
        <v>1.58</v>
      </c>
      <c r="AC277">
        <v>1</v>
      </c>
      <c r="AD277">
        <v>1</v>
      </c>
      <c r="AE277">
        <v>9</v>
      </c>
      <c r="AF277">
        <v>12</v>
      </c>
      <c r="AG277">
        <v>1</v>
      </c>
      <c r="AH277">
        <v>7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9</v>
      </c>
      <c r="AP277">
        <v>1</v>
      </c>
      <c r="AQ277">
        <v>1</v>
      </c>
      <c r="AR277">
        <v>2</v>
      </c>
      <c r="AS277">
        <v>2</v>
      </c>
      <c r="AT277">
        <v>1</v>
      </c>
      <c r="AU277">
        <v>4</v>
      </c>
      <c r="AV277">
        <v>5</v>
      </c>
      <c r="AW277">
        <v>5</v>
      </c>
      <c r="AX277">
        <v>5</v>
      </c>
      <c r="AY277">
        <v>2</v>
      </c>
      <c r="AZ277">
        <v>0.11801211071708401</v>
      </c>
      <c r="BA277">
        <v>0.176397894309545</v>
      </c>
      <c r="BB277">
        <v>0.17639741678463899</v>
      </c>
      <c r="BC277">
        <v>0.17639748337136801</v>
      </c>
      <c r="BD277">
        <v>0.176397518323997</v>
      </c>
      <c r="BE277">
        <v>0.17639757649336699</v>
      </c>
      <c r="BF277">
        <v>2</v>
      </c>
    </row>
    <row r="278" spans="1:58">
      <c r="A278">
        <v>277</v>
      </c>
      <c r="B278" t="s">
        <v>108</v>
      </c>
      <c r="C278" t="s">
        <v>408</v>
      </c>
      <c r="D278">
        <v>2002</v>
      </c>
      <c r="E278" t="s">
        <v>64</v>
      </c>
      <c r="F278" t="s">
        <v>64</v>
      </c>
      <c r="G278">
        <v>1</v>
      </c>
      <c r="H278">
        <v>1</v>
      </c>
      <c r="I278" t="s">
        <v>110</v>
      </c>
      <c r="J278">
        <v>13.45</v>
      </c>
      <c r="K278">
        <v>42.86</v>
      </c>
      <c r="L278">
        <v>63.24</v>
      </c>
      <c r="M278">
        <v>102.94</v>
      </c>
      <c r="N278">
        <v>4.41</v>
      </c>
      <c r="O278">
        <v>80.88</v>
      </c>
      <c r="P278">
        <v>2.94</v>
      </c>
      <c r="Q278">
        <v>1.47</v>
      </c>
      <c r="R278">
        <v>13.24</v>
      </c>
      <c r="S278">
        <v>0</v>
      </c>
      <c r="T278">
        <v>7.35</v>
      </c>
      <c r="U278">
        <v>10.29</v>
      </c>
      <c r="V278">
        <v>11.76</v>
      </c>
      <c r="W278">
        <v>26.47</v>
      </c>
      <c r="X278">
        <v>0</v>
      </c>
      <c r="Y278">
        <v>1.47</v>
      </c>
      <c r="Z278">
        <v>25</v>
      </c>
      <c r="AA278">
        <v>67.650000000000006</v>
      </c>
      <c r="AB278">
        <v>1.58</v>
      </c>
      <c r="AC278">
        <v>1</v>
      </c>
      <c r="AD278">
        <v>13</v>
      </c>
      <c r="AE278">
        <v>10</v>
      </c>
      <c r="AF278">
        <v>14</v>
      </c>
      <c r="AG278">
        <v>3</v>
      </c>
      <c r="AH278">
        <v>8</v>
      </c>
      <c r="AI278">
        <v>2</v>
      </c>
      <c r="AJ278">
        <v>7</v>
      </c>
      <c r="AK278">
        <v>12</v>
      </c>
      <c r="AL278">
        <v>2</v>
      </c>
      <c r="AM278">
        <v>3</v>
      </c>
      <c r="AN278">
        <v>3</v>
      </c>
      <c r="AO278">
        <v>10</v>
      </c>
      <c r="AP278">
        <v>9</v>
      </c>
      <c r="AQ278">
        <v>9</v>
      </c>
      <c r="AR278">
        <v>5</v>
      </c>
      <c r="AS278">
        <v>6</v>
      </c>
      <c r="AT278">
        <v>5</v>
      </c>
      <c r="AU278">
        <v>11</v>
      </c>
      <c r="AV278">
        <v>6</v>
      </c>
      <c r="AW278">
        <v>6</v>
      </c>
      <c r="AX278">
        <v>6</v>
      </c>
      <c r="AY278">
        <v>1</v>
      </c>
      <c r="AZ278">
        <v>0.120846186392791</v>
      </c>
      <c r="BA278">
        <v>0.17583070040124499</v>
      </c>
      <c r="BB278">
        <v>0.17583079445583799</v>
      </c>
      <c r="BC278">
        <v>0.17583078131350399</v>
      </c>
      <c r="BD278">
        <v>0.175830774443057</v>
      </c>
      <c r="BE278">
        <v>0.17583076299356601</v>
      </c>
      <c r="BF278">
        <v>3</v>
      </c>
    </row>
    <row r="279" spans="1:58">
      <c r="A279">
        <v>278</v>
      </c>
      <c r="B279" t="s">
        <v>72</v>
      </c>
      <c r="C279" t="s">
        <v>409</v>
      </c>
      <c r="D279">
        <v>2002</v>
      </c>
      <c r="E279" t="s">
        <v>59</v>
      </c>
      <c r="F279" t="s">
        <v>60</v>
      </c>
      <c r="G279">
        <v>3</v>
      </c>
      <c r="H279">
        <v>1</v>
      </c>
      <c r="I279" t="s">
        <v>74</v>
      </c>
      <c r="J279">
        <v>90.54</v>
      </c>
      <c r="K279">
        <v>9.26</v>
      </c>
      <c r="L279">
        <v>60.76</v>
      </c>
      <c r="M279">
        <v>23.65</v>
      </c>
      <c r="N279">
        <v>4.1500000000000004</v>
      </c>
      <c r="O279">
        <v>33.630000000000003</v>
      </c>
      <c r="P279">
        <v>18.16</v>
      </c>
      <c r="Q279">
        <v>19.96</v>
      </c>
      <c r="R279">
        <v>23.21</v>
      </c>
      <c r="S279">
        <v>2.58</v>
      </c>
      <c r="T279">
        <v>3.92</v>
      </c>
      <c r="U279">
        <v>53.48</v>
      </c>
      <c r="V279">
        <v>10.87</v>
      </c>
      <c r="W279">
        <v>19.73</v>
      </c>
      <c r="X279">
        <v>0.22</v>
      </c>
      <c r="Y279">
        <v>1.79</v>
      </c>
      <c r="Z279">
        <v>10.54</v>
      </c>
      <c r="AA279">
        <v>31.39</v>
      </c>
      <c r="AB279">
        <v>1.68</v>
      </c>
      <c r="AC279">
        <v>1</v>
      </c>
      <c r="AD279">
        <v>1</v>
      </c>
      <c r="AE279">
        <v>9</v>
      </c>
      <c r="AF279">
        <v>12</v>
      </c>
      <c r="AG279">
        <v>1</v>
      </c>
      <c r="AH279">
        <v>7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9</v>
      </c>
      <c r="AP279">
        <v>1</v>
      </c>
      <c r="AQ279">
        <v>1</v>
      </c>
      <c r="AR279">
        <v>2</v>
      </c>
      <c r="AS279">
        <v>2</v>
      </c>
      <c r="AT279">
        <v>1</v>
      </c>
      <c r="AU279">
        <v>4</v>
      </c>
      <c r="AV279">
        <v>4</v>
      </c>
      <c r="AW279">
        <v>4</v>
      </c>
      <c r="AX279">
        <v>4</v>
      </c>
      <c r="AY279">
        <v>2</v>
      </c>
      <c r="AZ279">
        <v>0.219621735755547</v>
      </c>
      <c r="BA279">
        <v>0.156075914388901</v>
      </c>
      <c r="BB279">
        <v>0.15607551968028299</v>
      </c>
      <c r="BC279">
        <v>0.15607557481061199</v>
      </c>
      <c r="BD279">
        <v>0.15607560365465001</v>
      </c>
      <c r="BE279">
        <v>0.15607565171000701</v>
      </c>
      <c r="BF279">
        <v>1</v>
      </c>
    </row>
    <row r="280" spans="1:58">
      <c r="A280">
        <v>279</v>
      </c>
      <c r="B280" t="s">
        <v>105</v>
      </c>
      <c r="C280" t="s">
        <v>410</v>
      </c>
      <c r="D280">
        <v>2002</v>
      </c>
      <c r="E280" t="s">
        <v>64</v>
      </c>
      <c r="F280" t="s">
        <v>60</v>
      </c>
      <c r="G280">
        <v>1</v>
      </c>
      <c r="H280">
        <v>2</v>
      </c>
      <c r="I280" t="s">
        <v>107</v>
      </c>
      <c r="J280">
        <v>24.54</v>
      </c>
      <c r="K280">
        <v>19.12</v>
      </c>
      <c r="L280">
        <v>34.049999999999997</v>
      </c>
      <c r="M280">
        <v>37.32</v>
      </c>
      <c r="N280">
        <v>3.85</v>
      </c>
      <c r="O280">
        <v>71.08</v>
      </c>
      <c r="P280">
        <v>9.4</v>
      </c>
      <c r="Q280">
        <v>9.1199999999999992</v>
      </c>
      <c r="R280">
        <v>7.41</v>
      </c>
      <c r="S280">
        <v>6.27</v>
      </c>
      <c r="T280">
        <v>12.82</v>
      </c>
      <c r="U280">
        <v>33.619999999999997</v>
      </c>
      <c r="V280">
        <v>15.24</v>
      </c>
      <c r="W280">
        <v>31.48</v>
      </c>
      <c r="X280">
        <v>1.85</v>
      </c>
      <c r="Y280">
        <v>2.71</v>
      </c>
      <c r="Z280">
        <v>12.54</v>
      </c>
      <c r="AA280">
        <v>50.85</v>
      </c>
      <c r="AB280">
        <v>1.79</v>
      </c>
      <c r="AC280">
        <v>1</v>
      </c>
      <c r="AD280">
        <v>1</v>
      </c>
      <c r="AE280">
        <v>3</v>
      </c>
      <c r="AF280">
        <v>16</v>
      </c>
      <c r="AG280">
        <v>1</v>
      </c>
      <c r="AH280">
        <v>2</v>
      </c>
      <c r="AI280">
        <v>2</v>
      </c>
      <c r="AJ280">
        <v>2</v>
      </c>
      <c r="AK280">
        <v>3</v>
      </c>
      <c r="AL280">
        <v>1</v>
      </c>
      <c r="AM280">
        <v>1</v>
      </c>
      <c r="AN280">
        <v>5</v>
      </c>
      <c r="AO280">
        <v>3</v>
      </c>
      <c r="AP280">
        <v>2</v>
      </c>
      <c r="AQ280">
        <v>8</v>
      </c>
      <c r="AR280">
        <v>2</v>
      </c>
      <c r="AS280">
        <v>2</v>
      </c>
      <c r="AT280">
        <v>3</v>
      </c>
      <c r="AU280">
        <v>5</v>
      </c>
      <c r="AV280">
        <v>5</v>
      </c>
      <c r="AW280">
        <v>5</v>
      </c>
      <c r="AX280">
        <v>5</v>
      </c>
      <c r="AY280">
        <v>3</v>
      </c>
      <c r="AZ280">
        <v>0.10096776143179199</v>
      </c>
      <c r="BA280">
        <v>0.17980663677306499</v>
      </c>
      <c r="BB280">
        <v>0.179806351478733</v>
      </c>
      <c r="BC280">
        <v>0.17980639127057399</v>
      </c>
      <c r="BD280">
        <v>0.17980641214781301</v>
      </c>
      <c r="BE280">
        <v>0.179806446898022</v>
      </c>
      <c r="BF280">
        <v>2</v>
      </c>
    </row>
    <row r="281" spans="1:58">
      <c r="A281">
        <v>280</v>
      </c>
      <c r="B281" t="s">
        <v>75</v>
      </c>
      <c r="C281" t="s">
        <v>411</v>
      </c>
      <c r="D281">
        <v>2002</v>
      </c>
      <c r="E281" t="s">
        <v>59</v>
      </c>
      <c r="F281" t="s">
        <v>60</v>
      </c>
      <c r="G281">
        <v>2</v>
      </c>
      <c r="H281">
        <v>2</v>
      </c>
      <c r="I281" t="s">
        <v>77</v>
      </c>
      <c r="J281">
        <v>77.569999999999993</v>
      </c>
      <c r="K281">
        <v>7.83</v>
      </c>
      <c r="L281">
        <v>41.98</v>
      </c>
      <c r="M281">
        <v>17.64</v>
      </c>
      <c r="N281">
        <v>7.74</v>
      </c>
      <c r="O281">
        <v>41.32</v>
      </c>
      <c r="P281">
        <v>26.6</v>
      </c>
      <c r="Q281">
        <v>10.57</v>
      </c>
      <c r="R281">
        <v>15.09</v>
      </c>
      <c r="S281">
        <v>5.47</v>
      </c>
      <c r="T281">
        <v>15</v>
      </c>
      <c r="U281">
        <v>41.98</v>
      </c>
      <c r="V281">
        <v>15.38</v>
      </c>
      <c r="W281">
        <v>21.51</v>
      </c>
      <c r="X281">
        <v>2.74</v>
      </c>
      <c r="Y281">
        <v>2.64</v>
      </c>
      <c r="Z281">
        <v>6.13</v>
      </c>
      <c r="AA281">
        <v>37.450000000000003</v>
      </c>
      <c r="AB281">
        <v>2.1800000000000002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3</v>
      </c>
      <c r="AQ281">
        <v>1</v>
      </c>
      <c r="AR281">
        <v>1</v>
      </c>
      <c r="AS281">
        <v>1</v>
      </c>
      <c r="AT281">
        <v>3</v>
      </c>
      <c r="AU281">
        <v>5</v>
      </c>
      <c r="AV281">
        <v>5</v>
      </c>
      <c r="AW281">
        <v>5</v>
      </c>
      <c r="AX281">
        <v>5</v>
      </c>
      <c r="AY281">
        <v>2</v>
      </c>
      <c r="AZ281">
        <v>0.13796030262164299</v>
      </c>
      <c r="BA281">
        <v>0.17240812598326699</v>
      </c>
      <c r="BB281">
        <v>0.17240784453788999</v>
      </c>
      <c r="BC281">
        <v>0.17240788379652</v>
      </c>
      <c r="BD281">
        <v>0.17240790439019599</v>
      </c>
      <c r="BE281">
        <v>0.17240793867048501</v>
      </c>
      <c r="BF281">
        <v>2</v>
      </c>
    </row>
    <row r="282" spans="1:58">
      <c r="A282">
        <v>281</v>
      </c>
      <c r="B282" t="s">
        <v>84</v>
      </c>
      <c r="C282" t="s">
        <v>412</v>
      </c>
      <c r="D282">
        <v>2002</v>
      </c>
      <c r="E282" t="s">
        <v>59</v>
      </c>
      <c r="F282" t="s">
        <v>64</v>
      </c>
      <c r="G282">
        <v>1</v>
      </c>
      <c r="H282">
        <v>1</v>
      </c>
      <c r="I282" t="s">
        <v>86</v>
      </c>
      <c r="J282">
        <v>9.7100000000000009</v>
      </c>
      <c r="K282">
        <v>37.71</v>
      </c>
      <c r="L282">
        <v>80.73</v>
      </c>
      <c r="M282">
        <v>97.25</v>
      </c>
      <c r="N282">
        <v>3.67</v>
      </c>
      <c r="O282">
        <v>80.73</v>
      </c>
      <c r="P282">
        <v>0</v>
      </c>
      <c r="Q282">
        <v>11.93</v>
      </c>
      <c r="R282">
        <v>6.42</v>
      </c>
      <c r="S282">
        <v>0</v>
      </c>
      <c r="T282">
        <v>0.92</v>
      </c>
      <c r="U282">
        <v>10.09</v>
      </c>
      <c r="V282">
        <v>12.84</v>
      </c>
      <c r="W282">
        <v>7.34</v>
      </c>
      <c r="X282">
        <v>0.92</v>
      </c>
      <c r="Y282">
        <v>0</v>
      </c>
      <c r="Z282">
        <v>25.69</v>
      </c>
      <c r="AA282">
        <v>80.73</v>
      </c>
      <c r="AB282">
        <v>1.18</v>
      </c>
      <c r="AC282">
        <v>1</v>
      </c>
      <c r="AD282">
        <v>11</v>
      </c>
      <c r="AE282">
        <v>10</v>
      </c>
      <c r="AF282">
        <v>14</v>
      </c>
      <c r="AG282">
        <v>3</v>
      </c>
      <c r="AH282">
        <v>8</v>
      </c>
      <c r="AI282">
        <v>2</v>
      </c>
      <c r="AJ282">
        <v>7</v>
      </c>
      <c r="AK282">
        <v>12</v>
      </c>
      <c r="AL282">
        <v>2</v>
      </c>
      <c r="AM282">
        <v>3</v>
      </c>
      <c r="AN282">
        <v>3</v>
      </c>
      <c r="AO282">
        <v>10</v>
      </c>
      <c r="AP282">
        <v>9</v>
      </c>
      <c r="AQ282">
        <v>9</v>
      </c>
      <c r="AR282">
        <v>5</v>
      </c>
      <c r="AS282">
        <v>6</v>
      </c>
      <c r="AT282">
        <v>5</v>
      </c>
      <c r="AU282">
        <v>11</v>
      </c>
      <c r="AV282">
        <v>6</v>
      </c>
      <c r="AW282">
        <v>6</v>
      </c>
      <c r="AX282">
        <v>6</v>
      </c>
      <c r="AY282">
        <v>1</v>
      </c>
      <c r="AZ282">
        <v>0.105137430277389</v>
      </c>
      <c r="BA282">
        <v>0.17897250246294599</v>
      </c>
      <c r="BB282">
        <v>0.178972519813061</v>
      </c>
      <c r="BC282">
        <v>0.178972517345793</v>
      </c>
      <c r="BD282">
        <v>0.17897251610038201</v>
      </c>
      <c r="BE282">
        <v>0.17897251400042899</v>
      </c>
      <c r="BF282">
        <v>3</v>
      </c>
    </row>
    <row r="283" spans="1:58">
      <c r="A283">
        <v>282</v>
      </c>
      <c r="B283" t="s">
        <v>138</v>
      </c>
      <c r="C283" t="s">
        <v>413</v>
      </c>
      <c r="D283">
        <v>2002</v>
      </c>
      <c r="E283" t="s">
        <v>64</v>
      </c>
      <c r="F283" t="s">
        <v>64</v>
      </c>
      <c r="G283">
        <v>1</v>
      </c>
      <c r="H283">
        <v>2</v>
      </c>
      <c r="I283" t="s">
        <v>140</v>
      </c>
      <c r="J283">
        <v>11.99</v>
      </c>
      <c r="K283">
        <v>29.56</v>
      </c>
      <c r="L283">
        <v>38.49</v>
      </c>
      <c r="M283">
        <v>63.83</v>
      </c>
      <c r="N283">
        <v>3.87</v>
      </c>
      <c r="O283">
        <v>80.459999999999994</v>
      </c>
      <c r="P283">
        <v>6.58</v>
      </c>
      <c r="Q283">
        <v>4.6399999999999997</v>
      </c>
      <c r="R283">
        <v>6.19</v>
      </c>
      <c r="S283">
        <v>7.74</v>
      </c>
      <c r="T283">
        <v>29.59</v>
      </c>
      <c r="U283">
        <v>6.19</v>
      </c>
      <c r="V283">
        <v>12.38</v>
      </c>
      <c r="W283">
        <v>34.04</v>
      </c>
      <c r="X283">
        <v>1.74</v>
      </c>
      <c r="Y283">
        <v>8.6999999999999993</v>
      </c>
      <c r="Z283">
        <v>17.989999999999998</v>
      </c>
      <c r="AA283">
        <v>56.67</v>
      </c>
      <c r="AB283">
        <v>1.71</v>
      </c>
      <c r="AC283">
        <v>1</v>
      </c>
      <c r="AD283">
        <v>12</v>
      </c>
      <c r="AE283">
        <v>3</v>
      </c>
      <c r="AF283">
        <v>16</v>
      </c>
      <c r="AG283">
        <v>1</v>
      </c>
      <c r="AH283">
        <v>2</v>
      </c>
      <c r="AI283">
        <v>2</v>
      </c>
      <c r="AJ283">
        <v>2</v>
      </c>
      <c r="AK283">
        <v>3</v>
      </c>
      <c r="AL283">
        <v>2</v>
      </c>
      <c r="AM283">
        <v>2</v>
      </c>
      <c r="AN283">
        <v>2</v>
      </c>
      <c r="AO283">
        <v>3</v>
      </c>
      <c r="AP283">
        <v>8</v>
      </c>
      <c r="AQ283">
        <v>3</v>
      </c>
      <c r="AR283">
        <v>4</v>
      </c>
      <c r="AS283">
        <v>4</v>
      </c>
      <c r="AT283">
        <v>3</v>
      </c>
      <c r="AU283">
        <v>5</v>
      </c>
      <c r="AV283">
        <v>6</v>
      </c>
      <c r="AW283">
        <v>6</v>
      </c>
      <c r="AX283">
        <v>6</v>
      </c>
      <c r="AY283">
        <v>1</v>
      </c>
      <c r="AZ283">
        <v>0.101090652146963</v>
      </c>
      <c r="BA283">
        <v>0.179781823790615</v>
      </c>
      <c r="BB283">
        <v>0.17978189288515101</v>
      </c>
      <c r="BC283">
        <v>0.179781883225202</v>
      </c>
      <c r="BD283">
        <v>0.17978187818080801</v>
      </c>
      <c r="BE283">
        <v>0.17978186977126101</v>
      </c>
      <c r="BF283">
        <v>3</v>
      </c>
    </row>
    <row r="284" spans="1:58">
      <c r="A284">
        <v>283</v>
      </c>
      <c r="B284" t="s">
        <v>150</v>
      </c>
      <c r="C284" t="s">
        <v>414</v>
      </c>
      <c r="D284">
        <v>2002</v>
      </c>
      <c r="E284" t="s">
        <v>64</v>
      </c>
      <c r="F284" t="s">
        <v>60</v>
      </c>
      <c r="G284">
        <v>1</v>
      </c>
      <c r="H284">
        <v>3</v>
      </c>
      <c r="I284" t="s">
        <v>152</v>
      </c>
      <c r="J284">
        <v>24.61</v>
      </c>
      <c r="K284">
        <v>23.28</v>
      </c>
      <c r="L284">
        <v>29.25</v>
      </c>
      <c r="M284">
        <v>50.94</v>
      </c>
      <c r="N284">
        <v>8.9600000000000009</v>
      </c>
      <c r="O284">
        <v>64.47</v>
      </c>
      <c r="P284">
        <v>14.47</v>
      </c>
      <c r="Q284">
        <v>9.43</v>
      </c>
      <c r="R284">
        <v>7.7</v>
      </c>
      <c r="S284">
        <v>28.93</v>
      </c>
      <c r="T284">
        <v>22.17</v>
      </c>
      <c r="U284">
        <v>25.31</v>
      </c>
      <c r="V284">
        <v>15.57</v>
      </c>
      <c r="W284">
        <v>19.18</v>
      </c>
      <c r="X284">
        <v>4.5599999999999996</v>
      </c>
      <c r="Y284">
        <v>4.72</v>
      </c>
      <c r="Z284">
        <v>14.15</v>
      </c>
      <c r="AA284">
        <v>34.909999999999997</v>
      </c>
      <c r="AB284">
        <v>2.5099999999999998</v>
      </c>
      <c r="AC284">
        <v>1</v>
      </c>
      <c r="AD284">
        <v>2</v>
      </c>
      <c r="AE284">
        <v>3</v>
      </c>
      <c r="AF284">
        <v>10</v>
      </c>
      <c r="AG284">
        <v>1</v>
      </c>
      <c r="AH284">
        <v>2</v>
      </c>
      <c r="AI284">
        <v>2</v>
      </c>
      <c r="AJ284">
        <v>2</v>
      </c>
      <c r="AK284">
        <v>3</v>
      </c>
      <c r="AL284">
        <v>2</v>
      </c>
      <c r="AM284">
        <v>2</v>
      </c>
      <c r="AN284">
        <v>2</v>
      </c>
      <c r="AO284">
        <v>3</v>
      </c>
      <c r="AP284">
        <v>8</v>
      </c>
      <c r="AQ284">
        <v>2</v>
      </c>
      <c r="AR284">
        <v>2</v>
      </c>
      <c r="AS284">
        <v>5</v>
      </c>
      <c r="AT284">
        <v>5</v>
      </c>
      <c r="AU284">
        <v>7</v>
      </c>
      <c r="AV284">
        <v>6</v>
      </c>
      <c r="AW284">
        <v>6</v>
      </c>
      <c r="AX284">
        <v>6</v>
      </c>
      <c r="AY284">
        <v>3</v>
      </c>
      <c r="AZ284">
        <v>0.11931757328511</v>
      </c>
      <c r="BA284">
        <v>0.17613633359455999</v>
      </c>
      <c r="BB284">
        <v>0.176136562578001</v>
      </c>
      <c r="BC284">
        <v>0.17613653065538501</v>
      </c>
      <c r="BD284">
        <v>0.17613651389120499</v>
      </c>
      <c r="BE284">
        <v>0.17613648599574</v>
      </c>
      <c r="BF284">
        <v>3</v>
      </c>
    </row>
    <row r="285" spans="1:58">
      <c r="A285">
        <v>284</v>
      </c>
      <c r="B285" t="s">
        <v>159</v>
      </c>
      <c r="C285" t="s">
        <v>415</v>
      </c>
      <c r="D285">
        <v>2002</v>
      </c>
      <c r="E285" t="s">
        <v>59</v>
      </c>
      <c r="F285" t="s">
        <v>64</v>
      </c>
      <c r="G285">
        <v>2</v>
      </c>
      <c r="H285">
        <v>1</v>
      </c>
      <c r="I285" t="s">
        <v>161</v>
      </c>
      <c r="J285">
        <v>21.85</v>
      </c>
      <c r="K285">
        <v>21.08</v>
      </c>
      <c r="L285">
        <v>77.39</v>
      </c>
      <c r="M285">
        <v>53.61</v>
      </c>
      <c r="N285">
        <v>6.24</v>
      </c>
      <c r="O285">
        <v>68.62</v>
      </c>
      <c r="P285">
        <v>5.26</v>
      </c>
      <c r="Q285">
        <v>6.24</v>
      </c>
      <c r="R285">
        <v>15.2</v>
      </c>
      <c r="S285">
        <v>0.97</v>
      </c>
      <c r="T285">
        <v>2.14</v>
      </c>
      <c r="U285">
        <v>9.16</v>
      </c>
      <c r="V285">
        <v>9.5500000000000007</v>
      </c>
      <c r="W285">
        <v>15.59</v>
      </c>
      <c r="X285">
        <v>0.39</v>
      </c>
      <c r="Y285">
        <v>5.26</v>
      </c>
      <c r="Z285">
        <v>19.88</v>
      </c>
      <c r="AA285">
        <v>65.11</v>
      </c>
      <c r="AB285">
        <v>1.34</v>
      </c>
      <c r="AC285">
        <v>1</v>
      </c>
      <c r="AD285">
        <v>11</v>
      </c>
      <c r="AE285">
        <v>9</v>
      </c>
      <c r="AF285">
        <v>15</v>
      </c>
      <c r="AG285">
        <v>1</v>
      </c>
      <c r="AH285">
        <v>7</v>
      </c>
      <c r="AI285">
        <v>2</v>
      </c>
      <c r="AJ285">
        <v>7</v>
      </c>
      <c r="AK285">
        <v>11</v>
      </c>
      <c r="AL285">
        <v>2</v>
      </c>
      <c r="AM285">
        <v>3</v>
      </c>
      <c r="AN285">
        <v>3</v>
      </c>
      <c r="AO285">
        <v>9</v>
      </c>
      <c r="AP285">
        <v>9</v>
      </c>
      <c r="AQ285">
        <v>9</v>
      </c>
      <c r="AR285">
        <v>2</v>
      </c>
      <c r="AS285">
        <v>5</v>
      </c>
      <c r="AT285">
        <v>1</v>
      </c>
      <c r="AU285">
        <v>4</v>
      </c>
      <c r="AV285">
        <v>4</v>
      </c>
      <c r="AW285">
        <v>4</v>
      </c>
      <c r="AX285">
        <v>4</v>
      </c>
      <c r="AY285">
        <v>1</v>
      </c>
      <c r="AZ285">
        <v>7.8131079465928704E-2</v>
      </c>
      <c r="BA285">
        <v>0.18437397745297401</v>
      </c>
      <c r="BB285">
        <v>0.18437368573669699</v>
      </c>
      <c r="BC285">
        <v>0.184373726332899</v>
      </c>
      <c r="BD285">
        <v>0.18437374772669701</v>
      </c>
      <c r="BE285">
        <v>0.184373783284804</v>
      </c>
      <c r="BF285">
        <v>2</v>
      </c>
    </row>
    <row r="286" spans="1:58">
      <c r="A286">
        <v>285</v>
      </c>
      <c r="B286" t="s">
        <v>93</v>
      </c>
      <c r="C286" t="s">
        <v>416</v>
      </c>
      <c r="D286">
        <v>2002</v>
      </c>
      <c r="E286" t="s">
        <v>59</v>
      </c>
      <c r="F286" t="s">
        <v>64</v>
      </c>
      <c r="G286">
        <v>1</v>
      </c>
      <c r="H286">
        <v>3</v>
      </c>
      <c r="I286" t="s">
        <v>95</v>
      </c>
      <c r="J286">
        <v>5.41</v>
      </c>
      <c r="K286">
        <v>28.53</v>
      </c>
      <c r="L286">
        <v>37.39</v>
      </c>
      <c r="M286">
        <v>68.489999999999995</v>
      </c>
      <c r="N286">
        <v>11.76</v>
      </c>
      <c r="O286">
        <v>49.16</v>
      </c>
      <c r="P286">
        <v>36.549999999999997</v>
      </c>
      <c r="Q286">
        <v>5.46</v>
      </c>
      <c r="R286">
        <v>7.98</v>
      </c>
      <c r="S286">
        <v>44.54</v>
      </c>
      <c r="T286">
        <v>16.39</v>
      </c>
      <c r="U286">
        <v>4.2</v>
      </c>
      <c r="V286">
        <v>3.78</v>
      </c>
      <c r="W286">
        <v>17.23</v>
      </c>
      <c r="X286">
        <v>1.68</v>
      </c>
      <c r="Y286">
        <v>13.45</v>
      </c>
      <c r="Z286">
        <v>20.59</v>
      </c>
      <c r="AA286">
        <v>43.7</v>
      </c>
      <c r="AB286">
        <v>1.92</v>
      </c>
      <c r="AC286">
        <v>1</v>
      </c>
      <c r="AD286">
        <v>2</v>
      </c>
      <c r="AE286">
        <v>10</v>
      </c>
      <c r="AF286">
        <v>17</v>
      </c>
      <c r="AG286">
        <v>3</v>
      </c>
      <c r="AH286">
        <v>8</v>
      </c>
      <c r="AI286">
        <v>2</v>
      </c>
      <c r="AJ286">
        <v>2</v>
      </c>
      <c r="AK286">
        <v>13</v>
      </c>
      <c r="AL286">
        <v>2</v>
      </c>
      <c r="AM286">
        <v>2</v>
      </c>
      <c r="AN286">
        <v>2</v>
      </c>
      <c r="AO286">
        <v>10</v>
      </c>
      <c r="AP286">
        <v>8</v>
      </c>
      <c r="AQ286">
        <v>10</v>
      </c>
      <c r="AR286">
        <v>2</v>
      </c>
      <c r="AS286">
        <v>5</v>
      </c>
      <c r="AT286">
        <v>5</v>
      </c>
      <c r="AU286">
        <v>11</v>
      </c>
      <c r="AV286">
        <v>6</v>
      </c>
      <c r="AW286">
        <v>6</v>
      </c>
      <c r="AX286">
        <v>6</v>
      </c>
      <c r="AY286">
        <v>1</v>
      </c>
      <c r="AZ286">
        <v>0.102774643834617</v>
      </c>
      <c r="BA286">
        <v>0.17944497176447999</v>
      </c>
      <c r="BB286">
        <v>0.179445121882012</v>
      </c>
      <c r="BC286">
        <v>0.17944510090988899</v>
      </c>
      <c r="BD286">
        <v>0.17944508994216801</v>
      </c>
      <c r="BE286">
        <v>0.17944507166683399</v>
      </c>
      <c r="BF286">
        <v>3</v>
      </c>
    </row>
    <row r="287" spans="1:58">
      <c r="A287">
        <v>286</v>
      </c>
      <c r="B287" t="s">
        <v>141</v>
      </c>
      <c r="C287" t="s">
        <v>417</v>
      </c>
      <c r="D287">
        <v>2002</v>
      </c>
      <c r="E287" t="s">
        <v>64</v>
      </c>
      <c r="F287" t="s">
        <v>64</v>
      </c>
      <c r="G287">
        <v>1</v>
      </c>
      <c r="H287">
        <v>3</v>
      </c>
      <c r="I287" t="s">
        <v>143</v>
      </c>
      <c r="J287">
        <v>12.03</v>
      </c>
      <c r="K287">
        <v>27.63</v>
      </c>
      <c r="L287">
        <v>24.1</v>
      </c>
      <c r="M287">
        <v>66.92</v>
      </c>
      <c r="N287">
        <v>11.23</v>
      </c>
      <c r="O287">
        <v>67.37</v>
      </c>
      <c r="P287">
        <v>19.16</v>
      </c>
      <c r="Q287">
        <v>4.04</v>
      </c>
      <c r="R287">
        <v>7.19</v>
      </c>
      <c r="S287">
        <v>37.130000000000003</v>
      </c>
      <c r="T287">
        <v>37.43</v>
      </c>
      <c r="U287">
        <v>2.1</v>
      </c>
      <c r="V287">
        <v>9.1300000000000008</v>
      </c>
      <c r="W287">
        <v>15.12</v>
      </c>
      <c r="X287">
        <v>3.44</v>
      </c>
      <c r="Y287">
        <v>13.47</v>
      </c>
      <c r="Z287">
        <v>19.309999999999999</v>
      </c>
      <c r="AA287">
        <v>33.68</v>
      </c>
      <c r="AB287">
        <v>2.52</v>
      </c>
      <c r="AC287">
        <v>1</v>
      </c>
      <c r="AD287">
        <v>2</v>
      </c>
      <c r="AE287">
        <v>3</v>
      </c>
      <c r="AF287">
        <v>10</v>
      </c>
      <c r="AG287">
        <v>1</v>
      </c>
      <c r="AH287">
        <v>2</v>
      </c>
      <c r="AI287">
        <v>2</v>
      </c>
      <c r="AJ287">
        <v>2</v>
      </c>
      <c r="AK287">
        <v>13</v>
      </c>
      <c r="AL287">
        <v>2</v>
      </c>
      <c r="AM287">
        <v>2</v>
      </c>
      <c r="AN287">
        <v>2</v>
      </c>
      <c r="AO287">
        <v>3</v>
      </c>
      <c r="AP287">
        <v>8</v>
      </c>
      <c r="AQ287">
        <v>10</v>
      </c>
      <c r="AR287">
        <v>2</v>
      </c>
      <c r="AS287">
        <v>5</v>
      </c>
      <c r="AT287">
        <v>5</v>
      </c>
      <c r="AU287">
        <v>11</v>
      </c>
      <c r="AV287">
        <v>6</v>
      </c>
      <c r="AW287">
        <v>6</v>
      </c>
      <c r="AX287">
        <v>6</v>
      </c>
      <c r="AY287">
        <v>1</v>
      </c>
      <c r="AZ287">
        <v>0.11895432030257901</v>
      </c>
      <c r="BA287">
        <v>0.17620901412166801</v>
      </c>
      <c r="BB287">
        <v>0.176209197952577</v>
      </c>
      <c r="BC287">
        <v>0.17620917230173</v>
      </c>
      <c r="BD287">
        <v>0.176209158854916</v>
      </c>
      <c r="BE287">
        <v>0.17620913646653</v>
      </c>
      <c r="BF287">
        <v>3</v>
      </c>
    </row>
    <row r="288" spans="1:58">
      <c r="A288">
        <v>287</v>
      </c>
      <c r="B288" t="s">
        <v>153</v>
      </c>
      <c r="C288" t="s">
        <v>418</v>
      </c>
      <c r="D288">
        <v>2002</v>
      </c>
      <c r="E288" t="s">
        <v>59</v>
      </c>
      <c r="F288" t="s">
        <v>60</v>
      </c>
      <c r="G288">
        <v>1</v>
      </c>
      <c r="H288">
        <v>2</v>
      </c>
      <c r="I288" t="s">
        <v>155</v>
      </c>
      <c r="J288">
        <v>27.24</v>
      </c>
      <c r="K288">
        <v>18.89</v>
      </c>
      <c r="L288">
        <v>42.69</v>
      </c>
      <c r="M288">
        <v>37.01</v>
      </c>
      <c r="N288">
        <v>3.43</v>
      </c>
      <c r="O288">
        <v>62.39</v>
      </c>
      <c r="P288">
        <v>14.33</v>
      </c>
      <c r="Q288">
        <v>10.9</v>
      </c>
      <c r="R288">
        <v>8.06</v>
      </c>
      <c r="S288">
        <v>4.4800000000000004</v>
      </c>
      <c r="T288">
        <v>6.87</v>
      </c>
      <c r="U288">
        <v>40.75</v>
      </c>
      <c r="V288">
        <v>17.46</v>
      </c>
      <c r="W288">
        <v>23.88</v>
      </c>
      <c r="X288">
        <v>0.9</v>
      </c>
      <c r="Y288">
        <v>0.75</v>
      </c>
      <c r="Z288">
        <v>9.4</v>
      </c>
      <c r="AA288">
        <v>60.15</v>
      </c>
      <c r="AB288">
        <v>1.46</v>
      </c>
      <c r="AC288">
        <v>1</v>
      </c>
      <c r="AD288">
        <v>1</v>
      </c>
      <c r="AE288">
        <v>3</v>
      </c>
      <c r="AF288">
        <v>16</v>
      </c>
      <c r="AG288">
        <v>1</v>
      </c>
      <c r="AH288">
        <v>2</v>
      </c>
      <c r="AI288">
        <v>2</v>
      </c>
      <c r="AJ288">
        <v>2</v>
      </c>
      <c r="AK288">
        <v>3</v>
      </c>
      <c r="AL288">
        <v>1</v>
      </c>
      <c r="AM288">
        <v>1</v>
      </c>
      <c r="AN288">
        <v>5</v>
      </c>
      <c r="AO288">
        <v>3</v>
      </c>
      <c r="AP288">
        <v>2</v>
      </c>
      <c r="AQ288">
        <v>8</v>
      </c>
      <c r="AR288">
        <v>2</v>
      </c>
      <c r="AS288">
        <v>2</v>
      </c>
      <c r="AT288">
        <v>3</v>
      </c>
      <c r="AU288">
        <v>5</v>
      </c>
      <c r="AV288">
        <v>5</v>
      </c>
      <c r="AW288">
        <v>5</v>
      </c>
      <c r="AX288">
        <v>5</v>
      </c>
      <c r="AY288">
        <v>3</v>
      </c>
      <c r="AZ288">
        <v>0.105112003324542</v>
      </c>
      <c r="BA288">
        <v>0.17897771001103199</v>
      </c>
      <c r="BB288">
        <v>0.178977543014324</v>
      </c>
      <c r="BC288">
        <v>0.17897756627626701</v>
      </c>
      <c r="BD288">
        <v>0.178977578512169</v>
      </c>
      <c r="BE288">
        <v>0.178977598861665</v>
      </c>
      <c r="BF288">
        <v>2</v>
      </c>
    </row>
    <row r="289" spans="1:58">
      <c r="A289">
        <v>288</v>
      </c>
      <c r="B289" t="s">
        <v>147</v>
      </c>
      <c r="C289" t="s">
        <v>419</v>
      </c>
      <c r="D289">
        <v>2002</v>
      </c>
      <c r="E289" t="s">
        <v>59</v>
      </c>
      <c r="F289" t="s">
        <v>60</v>
      </c>
      <c r="G289">
        <v>3</v>
      </c>
      <c r="H289">
        <v>2</v>
      </c>
      <c r="I289" t="s">
        <v>149</v>
      </c>
      <c r="J289">
        <v>94.27</v>
      </c>
      <c r="K289">
        <v>6.92</v>
      </c>
      <c r="L289">
        <v>52.56</v>
      </c>
      <c r="M289">
        <v>20.77</v>
      </c>
      <c r="N289">
        <v>7.44</v>
      </c>
      <c r="O289">
        <v>25.13</v>
      </c>
      <c r="P289">
        <v>25.13</v>
      </c>
      <c r="Q289">
        <v>11.28</v>
      </c>
      <c r="R289">
        <v>26.15</v>
      </c>
      <c r="S289">
        <v>10.51</v>
      </c>
      <c r="T289">
        <v>18.46</v>
      </c>
      <c r="U289">
        <v>41.54</v>
      </c>
      <c r="V289">
        <v>10.51</v>
      </c>
      <c r="W289">
        <v>21.03</v>
      </c>
      <c r="X289">
        <v>2.0499999999999998</v>
      </c>
      <c r="Y289">
        <v>2.0499999999999998</v>
      </c>
      <c r="Z289">
        <v>9.49</v>
      </c>
      <c r="AA289">
        <v>21.28</v>
      </c>
      <c r="AB289">
        <v>2.5299999999999998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3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4</v>
      </c>
      <c r="AW289">
        <v>4</v>
      </c>
      <c r="AX289">
        <v>4</v>
      </c>
      <c r="AY289">
        <v>2</v>
      </c>
      <c r="AZ289">
        <v>0.28894408015165002</v>
      </c>
      <c r="BA289">
        <v>0.142211353064395</v>
      </c>
      <c r="BB289">
        <v>0.142211097850972</v>
      </c>
      <c r="BC289">
        <v>0.14221113353767401</v>
      </c>
      <c r="BD289">
        <v>0.142211152167323</v>
      </c>
      <c r="BE289">
        <v>0.14221118322798601</v>
      </c>
      <c r="BF289">
        <v>1</v>
      </c>
    </row>
    <row r="290" spans="1:58">
      <c r="A290">
        <v>289</v>
      </c>
      <c r="B290" t="s">
        <v>159</v>
      </c>
      <c r="C290" t="s">
        <v>420</v>
      </c>
      <c r="D290">
        <v>2003</v>
      </c>
      <c r="E290" t="s">
        <v>59</v>
      </c>
      <c r="F290" t="s">
        <v>64</v>
      </c>
      <c r="G290">
        <v>2</v>
      </c>
      <c r="H290">
        <v>1</v>
      </c>
      <c r="I290" t="s">
        <v>161</v>
      </c>
      <c r="J290">
        <v>23.09</v>
      </c>
      <c r="K290">
        <v>24.49</v>
      </c>
      <c r="L290">
        <v>78.31</v>
      </c>
      <c r="M290">
        <v>61.57</v>
      </c>
      <c r="N290">
        <v>6.2</v>
      </c>
      <c r="O290">
        <v>63.02</v>
      </c>
      <c r="P290">
        <v>6.2</v>
      </c>
      <c r="Q290">
        <v>10.33</v>
      </c>
      <c r="R290">
        <v>16.12</v>
      </c>
      <c r="S290">
        <v>0.83</v>
      </c>
      <c r="T290">
        <v>4.13</v>
      </c>
      <c r="U290">
        <v>10.33</v>
      </c>
      <c r="V290">
        <v>10.33</v>
      </c>
      <c r="W290">
        <v>15.5</v>
      </c>
      <c r="X290">
        <v>0.21</v>
      </c>
      <c r="Y290">
        <v>4.55</v>
      </c>
      <c r="Z290">
        <v>22.31</v>
      </c>
      <c r="AA290">
        <v>61.36</v>
      </c>
      <c r="AB290">
        <v>1.0900000000000001</v>
      </c>
      <c r="AC290">
        <v>1</v>
      </c>
      <c r="AD290">
        <v>11</v>
      </c>
      <c r="AE290">
        <v>9</v>
      </c>
      <c r="AF290">
        <v>15</v>
      </c>
      <c r="AG290">
        <v>1</v>
      </c>
      <c r="AH290">
        <v>7</v>
      </c>
      <c r="AI290">
        <v>2</v>
      </c>
      <c r="AJ290">
        <v>7</v>
      </c>
      <c r="AK290">
        <v>11</v>
      </c>
      <c r="AL290">
        <v>2</v>
      </c>
      <c r="AM290">
        <v>3</v>
      </c>
      <c r="AN290">
        <v>3</v>
      </c>
      <c r="AO290">
        <v>9</v>
      </c>
      <c r="AP290">
        <v>9</v>
      </c>
      <c r="AQ290">
        <v>9</v>
      </c>
      <c r="AR290">
        <v>2</v>
      </c>
      <c r="AS290">
        <v>5</v>
      </c>
      <c r="AT290">
        <v>1</v>
      </c>
      <c r="AU290">
        <v>4</v>
      </c>
      <c r="AV290">
        <v>4</v>
      </c>
      <c r="AW290">
        <v>4</v>
      </c>
      <c r="AX290">
        <v>4</v>
      </c>
      <c r="AY290">
        <v>1</v>
      </c>
      <c r="AZ290">
        <v>8.4903432216181005E-2</v>
      </c>
      <c r="BA290">
        <v>0.18301941679923001</v>
      </c>
      <c r="BB290">
        <v>0.18301926104071201</v>
      </c>
      <c r="BC290">
        <v>0.18301928269434001</v>
      </c>
      <c r="BD290">
        <v>0.18301929412870499</v>
      </c>
      <c r="BE290">
        <v>0.183019313120832</v>
      </c>
      <c r="BF290">
        <v>2</v>
      </c>
    </row>
    <row r="291" spans="1:58">
      <c r="A291">
        <v>290</v>
      </c>
      <c r="B291" t="s">
        <v>72</v>
      </c>
      <c r="C291" t="s">
        <v>421</v>
      </c>
      <c r="D291">
        <v>2003</v>
      </c>
      <c r="E291" t="s">
        <v>59</v>
      </c>
      <c r="F291" t="s">
        <v>60</v>
      </c>
      <c r="G291">
        <v>3</v>
      </c>
      <c r="H291">
        <v>1</v>
      </c>
      <c r="I291" t="s">
        <v>74</v>
      </c>
      <c r="J291">
        <v>91.54</v>
      </c>
      <c r="K291">
        <v>9.48</v>
      </c>
      <c r="L291">
        <v>56.42</v>
      </c>
      <c r="M291">
        <v>25.68</v>
      </c>
      <c r="N291">
        <v>2.48</v>
      </c>
      <c r="O291">
        <v>37.5</v>
      </c>
      <c r="P291">
        <v>17.68</v>
      </c>
      <c r="Q291">
        <v>21.96</v>
      </c>
      <c r="R291">
        <v>19.48</v>
      </c>
      <c r="S291">
        <v>2.82</v>
      </c>
      <c r="T291">
        <v>3.6</v>
      </c>
      <c r="U291">
        <v>53.94</v>
      </c>
      <c r="V291">
        <v>13.51</v>
      </c>
      <c r="W291">
        <v>17.57</v>
      </c>
      <c r="X291">
        <v>0.11</v>
      </c>
      <c r="Y291">
        <v>1.24</v>
      </c>
      <c r="Z291">
        <v>13.4</v>
      </c>
      <c r="AA291">
        <v>34.909999999999997</v>
      </c>
      <c r="AB291">
        <v>1.41</v>
      </c>
      <c r="AC291">
        <v>1</v>
      </c>
      <c r="AD291">
        <v>1</v>
      </c>
      <c r="AE291">
        <v>9</v>
      </c>
      <c r="AF291">
        <v>12</v>
      </c>
      <c r="AG291">
        <v>1</v>
      </c>
      <c r="AH291">
        <v>7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9</v>
      </c>
      <c r="AP291">
        <v>1</v>
      </c>
      <c r="AQ291">
        <v>1</v>
      </c>
      <c r="AR291">
        <v>2</v>
      </c>
      <c r="AS291">
        <v>2</v>
      </c>
      <c r="AT291">
        <v>1</v>
      </c>
      <c r="AU291">
        <v>4</v>
      </c>
      <c r="AV291">
        <v>4</v>
      </c>
      <c r="AW291">
        <v>4</v>
      </c>
      <c r="AX291">
        <v>4</v>
      </c>
      <c r="AY291">
        <v>2</v>
      </c>
      <c r="AZ291">
        <v>0.17173880908845801</v>
      </c>
      <c r="BA291">
        <v>0.16565250067253301</v>
      </c>
      <c r="BB291">
        <v>0.16565210454736801</v>
      </c>
      <c r="BC291">
        <v>0.165652159841399</v>
      </c>
      <c r="BD291">
        <v>0.16565218880639601</v>
      </c>
      <c r="BE291">
        <v>0.16565223704384499</v>
      </c>
      <c r="BF291">
        <v>1</v>
      </c>
    </row>
    <row r="292" spans="1:58">
      <c r="A292">
        <v>291</v>
      </c>
      <c r="B292" t="s">
        <v>165</v>
      </c>
      <c r="C292" t="s">
        <v>422</v>
      </c>
      <c r="D292">
        <v>2003</v>
      </c>
      <c r="E292" t="s">
        <v>59</v>
      </c>
      <c r="F292" t="s">
        <v>64</v>
      </c>
      <c r="G292">
        <v>2</v>
      </c>
      <c r="H292">
        <v>3</v>
      </c>
      <c r="I292" t="s">
        <v>167</v>
      </c>
      <c r="J292">
        <v>18.07</v>
      </c>
      <c r="K292">
        <v>9.98</v>
      </c>
      <c r="L292">
        <v>33.270000000000003</v>
      </c>
      <c r="M292">
        <v>38.03</v>
      </c>
      <c r="N292">
        <v>17.079999999999998</v>
      </c>
      <c r="O292">
        <v>36.97</v>
      </c>
      <c r="P292">
        <v>40.67</v>
      </c>
      <c r="Q292">
        <v>4.4000000000000004</v>
      </c>
      <c r="R292">
        <v>14.79</v>
      </c>
      <c r="S292">
        <v>53.35</v>
      </c>
      <c r="T292">
        <v>14.44</v>
      </c>
      <c r="U292">
        <v>6.16</v>
      </c>
      <c r="V292">
        <v>6.34</v>
      </c>
      <c r="W292">
        <v>10.39</v>
      </c>
      <c r="X292">
        <v>1.76</v>
      </c>
      <c r="Y292">
        <v>19.010000000000002</v>
      </c>
      <c r="Z292">
        <v>17.25</v>
      </c>
      <c r="AA292">
        <v>30.11</v>
      </c>
      <c r="AB292">
        <v>2.82</v>
      </c>
      <c r="AC292">
        <v>3</v>
      </c>
      <c r="AD292">
        <v>6</v>
      </c>
      <c r="AE292">
        <v>7</v>
      </c>
      <c r="AF292">
        <v>11</v>
      </c>
      <c r="AG292">
        <v>2</v>
      </c>
      <c r="AH292">
        <v>6</v>
      </c>
      <c r="AI292">
        <v>3</v>
      </c>
      <c r="AJ292">
        <v>6</v>
      </c>
      <c r="AK292">
        <v>8</v>
      </c>
      <c r="AL292">
        <v>3</v>
      </c>
      <c r="AM292">
        <v>4</v>
      </c>
      <c r="AN292">
        <v>4</v>
      </c>
      <c r="AO292">
        <v>7</v>
      </c>
      <c r="AP292">
        <v>7</v>
      </c>
      <c r="AQ292">
        <v>7</v>
      </c>
      <c r="AR292">
        <v>2</v>
      </c>
      <c r="AS292">
        <v>2</v>
      </c>
      <c r="AT292">
        <v>1</v>
      </c>
      <c r="AU292">
        <v>4</v>
      </c>
      <c r="AV292">
        <v>4</v>
      </c>
      <c r="AW292">
        <v>4</v>
      </c>
      <c r="AX292">
        <v>4</v>
      </c>
      <c r="AY292">
        <v>5</v>
      </c>
      <c r="AZ292">
        <v>8.7589580830594996E-2</v>
      </c>
      <c r="BA292">
        <v>0.18248217667751301</v>
      </c>
      <c r="BB292">
        <v>0.18248203661826401</v>
      </c>
      <c r="BC292">
        <v>0.18248205606819601</v>
      </c>
      <c r="BD292">
        <v>0.182482066360831</v>
      </c>
      <c r="BE292">
        <v>0.18248208344460101</v>
      </c>
      <c r="BF292">
        <v>2</v>
      </c>
    </row>
    <row r="293" spans="1:58">
      <c r="A293">
        <v>292</v>
      </c>
      <c r="B293" t="s">
        <v>87</v>
      </c>
      <c r="C293" t="s">
        <v>423</v>
      </c>
      <c r="D293">
        <v>2003</v>
      </c>
      <c r="E293" t="s">
        <v>64</v>
      </c>
      <c r="F293" t="s">
        <v>60</v>
      </c>
      <c r="G293">
        <v>3</v>
      </c>
      <c r="H293">
        <v>2</v>
      </c>
      <c r="I293" t="s">
        <v>89</v>
      </c>
      <c r="J293">
        <v>86.82</v>
      </c>
      <c r="K293">
        <v>7.53</v>
      </c>
      <c r="L293">
        <v>45.37</v>
      </c>
      <c r="M293">
        <v>20.56</v>
      </c>
      <c r="N293">
        <v>6.67</v>
      </c>
      <c r="O293">
        <v>39.44</v>
      </c>
      <c r="P293">
        <v>18.329999999999998</v>
      </c>
      <c r="Q293">
        <v>9.6300000000000008</v>
      </c>
      <c r="R293">
        <v>20.93</v>
      </c>
      <c r="S293">
        <v>16.11</v>
      </c>
      <c r="T293">
        <v>16.850000000000001</v>
      </c>
      <c r="U293">
        <v>30</v>
      </c>
      <c r="V293">
        <v>15.74</v>
      </c>
      <c r="W293">
        <v>20.56</v>
      </c>
      <c r="X293">
        <v>4.4400000000000004</v>
      </c>
      <c r="Y293">
        <v>3.33</v>
      </c>
      <c r="Z293">
        <v>11.11</v>
      </c>
      <c r="AA293">
        <v>19.260000000000002</v>
      </c>
      <c r="AB293">
        <v>3.03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3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4</v>
      </c>
      <c r="AW293">
        <v>4</v>
      </c>
      <c r="AX293">
        <v>4</v>
      </c>
      <c r="AY293">
        <v>2</v>
      </c>
      <c r="AZ293">
        <v>0.272769277356813</v>
      </c>
      <c r="BA293">
        <v>0.14544627273826799</v>
      </c>
      <c r="BB293">
        <v>0.14544607922257699</v>
      </c>
      <c r="BC293">
        <v>0.14544610630124899</v>
      </c>
      <c r="BD293">
        <v>0.14544612041736399</v>
      </c>
      <c r="BE293">
        <v>0.14544614396372901</v>
      </c>
      <c r="BF293">
        <v>1</v>
      </c>
    </row>
    <row r="294" spans="1:58">
      <c r="A294">
        <v>293</v>
      </c>
      <c r="B294" t="s">
        <v>138</v>
      </c>
      <c r="C294" t="s">
        <v>424</v>
      </c>
      <c r="D294">
        <v>2003</v>
      </c>
      <c r="E294" t="s">
        <v>64</v>
      </c>
      <c r="F294" t="s">
        <v>64</v>
      </c>
      <c r="G294">
        <v>1</v>
      </c>
      <c r="H294">
        <v>2</v>
      </c>
      <c r="I294" t="s">
        <v>140</v>
      </c>
      <c r="J294">
        <v>7.79</v>
      </c>
      <c r="K294">
        <v>27.35</v>
      </c>
      <c r="L294">
        <v>34.619999999999997</v>
      </c>
      <c r="M294">
        <v>59.31</v>
      </c>
      <c r="N294">
        <v>4.45</v>
      </c>
      <c r="O294">
        <v>82.59</v>
      </c>
      <c r="P294">
        <v>6.88</v>
      </c>
      <c r="Q294">
        <v>3.24</v>
      </c>
      <c r="R294">
        <v>5.47</v>
      </c>
      <c r="S294">
        <v>6.68</v>
      </c>
      <c r="T294">
        <v>25.51</v>
      </c>
      <c r="U294">
        <v>7.49</v>
      </c>
      <c r="V294">
        <v>15.79</v>
      </c>
      <c r="W294">
        <v>31.78</v>
      </c>
      <c r="X294">
        <v>1.62</v>
      </c>
      <c r="Y294">
        <v>6.48</v>
      </c>
      <c r="Z294">
        <v>16.190000000000001</v>
      </c>
      <c r="AA294">
        <v>60.93</v>
      </c>
      <c r="AB294">
        <v>1.39</v>
      </c>
      <c r="AC294">
        <v>1</v>
      </c>
      <c r="AD294">
        <v>12</v>
      </c>
      <c r="AE294">
        <v>3</v>
      </c>
      <c r="AF294">
        <v>16</v>
      </c>
      <c r="AG294">
        <v>1</v>
      </c>
      <c r="AH294">
        <v>2</v>
      </c>
      <c r="AI294">
        <v>2</v>
      </c>
      <c r="AJ294">
        <v>2</v>
      </c>
      <c r="AK294">
        <v>3</v>
      </c>
      <c r="AL294">
        <v>2</v>
      </c>
      <c r="AM294">
        <v>2</v>
      </c>
      <c r="AN294">
        <v>2</v>
      </c>
      <c r="AO294">
        <v>3</v>
      </c>
      <c r="AP294">
        <v>8</v>
      </c>
      <c r="AQ294">
        <v>3</v>
      </c>
      <c r="AR294">
        <v>4</v>
      </c>
      <c r="AS294">
        <v>4</v>
      </c>
      <c r="AT294">
        <v>3</v>
      </c>
      <c r="AU294">
        <v>5</v>
      </c>
      <c r="AV294">
        <v>6</v>
      </c>
      <c r="AW294">
        <v>6</v>
      </c>
      <c r="AX294">
        <v>6</v>
      </c>
      <c r="AY294">
        <v>1</v>
      </c>
      <c r="AZ294">
        <v>8.93378436654724E-2</v>
      </c>
      <c r="BA294">
        <v>0.182132438289864</v>
      </c>
      <c r="BB294">
        <v>0.182132427714222</v>
      </c>
      <c r="BC294">
        <v>0.182132429145895</v>
      </c>
      <c r="BD294">
        <v>0.18213242994204901</v>
      </c>
      <c r="BE294">
        <v>0.18213243124249801</v>
      </c>
      <c r="BF294">
        <v>2</v>
      </c>
    </row>
    <row r="295" spans="1:58">
      <c r="A295">
        <v>294</v>
      </c>
      <c r="B295" t="s">
        <v>147</v>
      </c>
      <c r="C295" t="s">
        <v>425</v>
      </c>
      <c r="D295">
        <v>2003</v>
      </c>
      <c r="E295" t="s">
        <v>59</v>
      </c>
      <c r="F295" t="s">
        <v>60</v>
      </c>
      <c r="G295">
        <v>3</v>
      </c>
      <c r="H295">
        <v>2</v>
      </c>
      <c r="I295" t="s">
        <v>149</v>
      </c>
      <c r="J295">
        <v>91.71</v>
      </c>
      <c r="K295">
        <v>6.45</v>
      </c>
      <c r="L295">
        <v>48.28</v>
      </c>
      <c r="M295">
        <v>17.73</v>
      </c>
      <c r="N295">
        <v>5.42</v>
      </c>
      <c r="O295">
        <v>31.28</v>
      </c>
      <c r="P295">
        <v>24.88</v>
      </c>
      <c r="Q295">
        <v>11.58</v>
      </c>
      <c r="R295">
        <v>21.92</v>
      </c>
      <c r="S295">
        <v>11.33</v>
      </c>
      <c r="T295">
        <v>14.78</v>
      </c>
      <c r="U295">
        <v>39.9</v>
      </c>
      <c r="V295">
        <v>12.32</v>
      </c>
      <c r="W295">
        <v>23.15</v>
      </c>
      <c r="X295">
        <v>1.48</v>
      </c>
      <c r="Y295">
        <v>2.46</v>
      </c>
      <c r="Z295">
        <v>10.59</v>
      </c>
      <c r="AA295">
        <v>27.09</v>
      </c>
      <c r="AB295">
        <v>2.13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3</v>
      </c>
      <c r="AQ295">
        <v>1</v>
      </c>
      <c r="AR295">
        <v>2</v>
      </c>
      <c r="AS295">
        <v>2</v>
      </c>
      <c r="AT295">
        <v>1</v>
      </c>
      <c r="AU295">
        <v>4</v>
      </c>
      <c r="AV295">
        <v>4</v>
      </c>
      <c r="AW295">
        <v>4</v>
      </c>
      <c r="AX295">
        <v>4</v>
      </c>
      <c r="AY295">
        <v>2</v>
      </c>
      <c r="AZ295">
        <v>0.21807169841287199</v>
      </c>
      <c r="BA295">
        <v>0.15638590909261099</v>
      </c>
      <c r="BB295">
        <v>0.15638553365216101</v>
      </c>
      <c r="BC295">
        <v>0.15638558608372299</v>
      </c>
      <c r="BD295">
        <v>0.15638561352352101</v>
      </c>
      <c r="BE295">
        <v>0.15638565923511299</v>
      </c>
      <c r="BF295">
        <v>1</v>
      </c>
    </row>
    <row r="296" spans="1:58">
      <c r="A296">
        <v>295</v>
      </c>
      <c r="B296" t="s">
        <v>153</v>
      </c>
      <c r="C296" t="s">
        <v>426</v>
      </c>
      <c r="D296">
        <v>2003</v>
      </c>
      <c r="E296" t="s">
        <v>59</v>
      </c>
      <c r="F296" t="s">
        <v>60</v>
      </c>
      <c r="G296">
        <v>1</v>
      </c>
      <c r="H296">
        <v>2</v>
      </c>
      <c r="I296" t="s">
        <v>155</v>
      </c>
      <c r="J296">
        <v>29.78</v>
      </c>
      <c r="K296">
        <v>18.579999999999998</v>
      </c>
      <c r="L296">
        <v>44.82</v>
      </c>
      <c r="M296">
        <v>40.29</v>
      </c>
      <c r="N296">
        <v>3.56</v>
      </c>
      <c r="O296">
        <v>68.28</v>
      </c>
      <c r="P296">
        <v>12.3</v>
      </c>
      <c r="Q296">
        <v>8.74</v>
      </c>
      <c r="R296">
        <v>9.06</v>
      </c>
      <c r="S296">
        <v>5.5</v>
      </c>
      <c r="T296">
        <v>5.99</v>
      </c>
      <c r="U296">
        <v>34.950000000000003</v>
      </c>
      <c r="V296">
        <v>15.53</v>
      </c>
      <c r="W296">
        <v>27.67</v>
      </c>
      <c r="X296">
        <v>0.81</v>
      </c>
      <c r="Y296">
        <v>1.46</v>
      </c>
      <c r="Z296">
        <v>12.62</v>
      </c>
      <c r="AA296">
        <v>63.43</v>
      </c>
      <c r="AB296">
        <v>1.22</v>
      </c>
      <c r="AC296">
        <v>1</v>
      </c>
      <c r="AD296">
        <v>1</v>
      </c>
      <c r="AE296">
        <v>3</v>
      </c>
      <c r="AF296">
        <v>16</v>
      </c>
      <c r="AG296">
        <v>1</v>
      </c>
      <c r="AH296">
        <v>2</v>
      </c>
      <c r="AI296">
        <v>2</v>
      </c>
      <c r="AJ296">
        <v>2</v>
      </c>
      <c r="AK296">
        <v>3</v>
      </c>
      <c r="AL296">
        <v>1</v>
      </c>
      <c r="AM296">
        <v>1</v>
      </c>
      <c r="AN296">
        <v>5</v>
      </c>
      <c r="AO296">
        <v>3</v>
      </c>
      <c r="AP296">
        <v>2</v>
      </c>
      <c r="AQ296">
        <v>8</v>
      </c>
      <c r="AR296">
        <v>2</v>
      </c>
      <c r="AS296">
        <v>2</v>
      </c>
      <c r="AT296">
        <v>3</v>
      </c>
      <c r="AU296">
        <v>5</v>
      </c>
      <c r="AV296">
        <v>5</v>
      </c>
      <c r="AW296">
        <v>5</v>
      </c>
      <c r="AX296">
        <v>5</v>
      </c>
      <c r="AY296">
        <v>3</v>
      </c>
      <c r="AZ296">
        <v>8.9795319510943106E-2</v>
      </c>
      <c r="BA296">
        <v>0.182041140758609</v>
      </c>
      <c r="BB296">
        <v>0.182040831950327</v>
      </c>
      <c r="BC296">
        <v>0.182040874965576</v>
      </c>
      <c r="BD296">
        <v>0.182040897592222</v>
      </c>
      <c r="BE296">
        <v>0.18204093522232201</v>
      </c>
      <c r="BF296">
        <v>2</v>
      </c>
    </row>
    <row r="297" spans="1:58">
      <c r="A297">
        <v>296</v>
      </c>
      <c r="B297" t="s">
        <v>93</v>
      </c>
      <c r="C297" t="s">
        <v>427</v>
      </c>
      <c r="D297">
        <v>2003</v>
      </c>
      <c r="E297" t="s">
        <v>59</v>
      </c>
      <c r="F297" t="s">
        <v>64</v>
      </c>
      <c r="G297">
        <v>1</v>
      </c>
      <c r="H297">
        <v>3</v>
      </c>
      <c r="I297" t="s">
        <v>95</v>
      </c>
      <c r="J297">
        <v>5.48</v>
      </c>
      <c r="K297">
        <v>34.58</v>
      </c>
      <c r="L297">
        <v>39.65</v>
      </c>
      <c r="M297">
        <v>89.87</v>
      </c>
      <c r="N297">
        <v>9.69</v>
      </c>
      <c r="O297">
        <v>50.22</v>
      </c>
      <c r="P297">
        <v>30.84</v>
      </c>
      <c r="Q297">
        <v>8.3699999999999992</v>
      </c>
      <c r="R297">
        <v>10.57</v>
      </c>
      <c r="S297">
        <v>43.61</v>
      </c>
      <c r="T297">
        <v>16.739999999999998</v>
      </c>
      <c r="U297">
        <v>2.2000000000000002</v>
      </c>
      <c r="V297">
        <v>6.17</v>
      </c>
      <c r="W297">
        <v>18.5</v>
      </c>
      <c r="X297">
        <v>1.32</v>
      </c>
      <c r="Y297">
        <v>12.33</v>
      </c>
      <c r="Z297">
        <v>25.55</v>
      </c>
      <c r="AA297">
        <v>45.37</v>
      </c>
      <c r="AB297">
        <v>1.65</v>
      </c>
      <c r="AC297">
        <v>1</v>
      </c>
      <c r="AD297">
        <v>2</v>
      </c>
      <c r="AE297">
        <v>10</v>
      </c>
      <c r="AF297">
        <v>17</v>
      </c>
      <c r="AG297">
        <v>3</v>
      </c>
      <c r="AH297">
        <v>8</v>
      </c>
      <c r="AI297">
        <v>2</v>
      </c>
      <c r="AJ297">
        <v>2</v>
      </c>
      <c r="AK297">
        <v>13</v>
      </c>
      <c r="AL297">
        <v>2</v>
      </c>
      <c r="AM297">
        <v>2</v>
      </c>
      <c r="AN297">
        <v>2</v>
      </c>
      <c r="AO297">
        <v>10</v>
      </c>
      <c r="AP297">
        <v>8</v>
      </c>
      <c r="AQ297">
        <v>10</v>
      </c>
      <c r="AR297">
        <v>5</v>
      </c>
      <c r="AS297">
        <v>6</v>
      </c>
      <c r="AT297">
        <v>5</v>
      </c>
      <c r="AU297">
        <v>11</v>
      </c>
      <c r="AV297">
        <v>6</v>
      </c>
      <c r="AW297">
        <v>6</v>
      </c>
      <c r="AX297">
        <v>6</v>
      </c>
      <c r="AY297">
        <v>1</v>
      </c>
      <c r="AZ297">
        <v>0.122018882645288</v>
      </c>
      <c r="BA297">
        <v>0.17559615323299901</v>
      </c>
      <c r="BB297">
        <v>0.17559625923387001</v>
      </c>
      <c r="BC297">
        <v>0.175596244428736</v>
      </c>
      <c r="BD297">
        <v>0.175596236682345</v>
      </c>
      <c r="BE297">
        <v>0.17559622377676101</v>
      </c>
      <c r="BF297">
        <v>3</v>
      </c>
    </row>
    <row r="298" spans="1:58">
      <c r="A298">
        <v>297</v>
      </c>
      <c r="B298" t="s">
        <v>135</v>
      </c>
      <c r="C298" t="s">
        <v>428</v>
      </c>
      <c r="D298">
        <v>2003</v>
      </c>
      <c r="E298" t="s">
        <v>64</v>
      </c>
      <c r="F298" t="s">
        <v>64</v>
      </c>
      <c r="G298">
        <v>2</v>
      </c>
      <c r="H298">
        <v>3</v>
      </c>
      <c r="I298" t="s">
        <v>137</v>
      </c>
      <c r="J298">
        <v>27.85</v>
      </c>
      <c r="K298">
        <v>9.39</v>
      </c>
      <c r="L298">
        <v>28.65</v>
      </c>
      <c r="M298">
        <v>41.66</v>
      </c>
      <c r="N298">
        <v>25.66</v>
      </c>
      <c r="O298">
        <v>45.9</v>
      </c>
      <c r="P298">
        <v>32.75</v>
      </c>
      <c r="Q298">
        <v>2.99</v>
      </c>
      <c r="R298">
        <v>15.3</v>
      </c>
      <c r="S298">
        <v>52.92</v>
      </c>
      <c r="T298">
        <v>23.64</v>
      </c>
      <c r="U298">
        <v>4.7300000000000004</v>
      </c>
      <c r="V298">
        <v>8.83</v>
      </c>
      <c r="W298">
        <v>8.48</v>
      </c>
      <c r="X298">
        <v>4.87</v>
      </c>
      <c r="Y298">
        <v>22.67</v>
      </c>
      <c r="Z298">
        <v>17.39</v>
      </c>
      <c r="AA298">
        <v>19.54</v>
      </c>
      <c r="AB298">
        <v>3.65</v>
      </c>
      <c r="AC298">
        <v>3</v>
      </c>
      <c r="AD298">
        <v>6</v>
      </c>
      <c r="AE298">
        <v>7</v>
      </c>
      <c r="AF298">
        <v>11</v>
      </c>
      <c r="AG298">
        <v>2</v>
      </c>
      <c r="AH298">
        <v>6</v>
      </c>
      <c r="AI298">
        <v>3</v>
      </c>
      <c r="AJ298">
        <v>6</v>
      </c>
      <c r="AK298">
        <v>8</v>
      </c>
      <c r="AL298">
        <v>3</v>
      </c>
      <c r="AM298">
        <v>4</v>
      </c>
      <c r="AN298">
        <v>4</v>
      </c>
      <c r="AO298">
        <v>7</v>
      </c>
      <c r="AP298">
        <v>7</v>
      </c>
      <c r="AQ298">
        <v>7</v>
      </c>
      <c r="AR298">
        <v>2</v>
      </c>
      <c r="AS298">
        <v>2</v>
      </c>
      <c r="AT298">
        <v>1</v>
      </c>
      <c r="AU298">
        <v>4</v>
      </c>
      <c r="AV298">
        <v>4</v>
      </c>
      <c r="AW298">
        <v>4</v>
      </c>
      <c r="AX298">
        <v>4</v>
      </c>
      <c r="AY298">
        <v>5</v>
      </c>
      <c r="AZ298">
        <v>9.3656655053464002E-2</v>
      </c>
      <c r="BA298">
        <v>0.18126862698319299</v>
      </c>
      <c r="BB298">
        <v>0.18126869041361501</v>
      </c>
      <c r="BC298">
        <v>0.18126868148381001</v>
      </c>
      <c r="BD298">
        <v>0.181268676884381</v>
      </c>
      <c r="BE298">
        <v>0.181268669181537</v>
      </c>
      <c r="BF298">
        <v>3</v>
      </c>
    </row>
    <row r="299" spans="1:58">
      <c r="A299">
        <v>298</v>
      </c>
      <c r="B299" t="s">
        <v>117</v>
      </c>
      <c r="C299" t="s">
        <v>429</v>
      </c>
      <c r="D299">
        <v>2003</v>
      </c>
      <c r="E299" t="s">
        <v>64</v>
      </c>
      <c r="F299" t="s">
        <v>60</v>
      </c>
      <c r="G299">
        <v>2</v>
      </c>
      <c r="H299">
        <v>1</v>
      </c>
      <c r="I299" t="s">
        <v>119</v>
      </c>
      <c r="J299">
        <v>70.56</v>
      </c>
      <c r="K299">
        <v>11.68</v>
      </c>
      <c r="L299">
        <v>51.15</v>
      </c>
      <c r="M299">
        <v>39.270000000000003</v>
      </c>
      <c r="N299">
        <v>5.17</v>
      </c>
      <c r="O299">
        <v>46.74</v>
      </c>
      <c r="P299">
        <v>13.98</v>
      </c>
      <c r="Q299">
        <v>20.11</v>
      </c>
      <c r="R299">
        <v>16.86</v>
      </c>
      <c r="S299">
        <v>2.87</v>
      </c>
      <c r="T299">
        <v>2.11</v>
      </c>
      <c r="U299">
        <v>53.64</v>
      </c>
      <c r="V299">
        <v>17.43</v>
      </c>
      <c r="W299">
        <v>20.309999999999999</v>
      </c>
      <c r="X299">
        <v>0.77</v>
      </c>
      <c r="Y299">
        <v>0.56999999999999995</v>
      </c>
      <c r="Z299">
        <v>18.77</v>
      </c>
      <c r="AA299">
        <v>36.020000000000003</v>
      </c>
      <c r="AB299">
        <v>1.62</v>
      </c>
      <c r="AC299">
        <v>1</v>
      </c>
      <c r="AD299">
        <v>1</v>
      </c>
      <c r="AE299">
        <v>9</v>
      </c>
      <c r="AF299">
        <v>12</v>
      </c>
      <c r="AG299">
        <v>1</v>
      </c>
      <c r="AH299">
        <v>7</v>
      </c>
      <c r="AI299">
        <v>1</v>
      </c>
      <c r="AJ299">
        <v>1</v>
      </c>
      <c r="AK299">
        <v>1</v>
      </c>
      <c r="AL299">
        <v>1</v>
      </c>
      <c r="AM299">
        <v>1</v>
      </c>
      <c r="AN299">
        <v>1</v>
      </c>
      <c r="AO299">
        <v>9</v>
      </c>
      <c r="AP299">
        <v>1</v>
      </c>
      <c r="AQ299">
        <v>1</v>
      </c>
      <c r="AR299">
        <v>2</v>
      </c>
      <c r="AS299">
        <v>2</v>
      </c>
      <c r="AT299">
        <v>1</v>
      </c>
      <c r="AU299">
        <v>4</v>
      </c>
      <c r="AV299">
        <v>4</v>
      </c>
      <c r="AW299">
        <v>4</v>
      </c>
      <c r="AX299">
        <v>4</v>
      </c>
      <c r="AY299">
        <v>3</v>
      </c>
      <c r="AZ299">
        <v>0.126065238889432</v>
      </c>
      <c r="BA299">
        <v>0.17478711235921701</v>
      </c>
      <c r="BB299">
        <v>0.174786870715087</v>
      </c>
      <c r="BC299">
        <v>0.17478690440745701</v>
      </c>
      <c r="BD299">
        <v>0.17478692209614</v>
      </c>
      <c r="BE299">
        <v>0.17478695153266799</v>
      </c>
      <c r="BF299">
        <v>2</v>
      </c>
    </row>
    <row r="300" spans="1:58">
      <c r="A300">
        <v>299</v>
      </c>
      <c r="B300" t="s">
        <v>156</v>
      </c>
      <c r="C300" t="s">
        <v>430</v>
      </c>
      <c r="D300">
        <v>2003</v>
      </c>
      <c r="E300" t="s">
        <v>64</v>
      </c>
      <c r="F300" t="s">
        <v>64</v>
      </c>
      <c r="G300">
        <v>3</v>
      </c>
      <c r="H300">
        <v>3</v>
      </c>
      <c r="I300" t="s">
        <v>158</v>
      </c>
      <c r="J300">
        <v>47.86</v>
      </c>
      <c r="K300">
        <v>8.4</v>
      </c>
      <c r="L300">
        <v>35.29</v>
      </c>
      <c r="M300">
        <v>36.85</v>
      </c>
      <c r="N300">
        <v>17.989999999999998</v>
      </c>
      <c r="O300">
        <v>36.85</v>
      </c>
      <c r="P300">
        <v>32.700000000000003</v>
      </c>
      <c r="Q300">
        <v>4.1500000000000004</v>
      </c>
      <c r="R300">
        <v>19.38</v>
      </c>
      <c r="S300">
        <v>53.46</v>
      </c>
      <c r="T300">
        <v>19.38</v>
      </c>
      <c r="U300">
        <v>7.09</v>
      </c>
      <c r="V300">
        <v>9.69</v>
      </c>
      <c r="W300">
        <v>7.44</v>
      </c>
      <c r="X300">
        <v>3.11</v>
      </c>
      <c r="Y300">
        <v>22.66</v>
      </c>
      <c r="Z300">
        <v>18.170000000000002</v>
      </c>
      <c r="AA300">
        <v>12.63</v>
      </c>
      <c r="AB300">
        <v>3.75</v>
      </c>
      <c r="AC300">
        <v>3</v>
      </c>
      <c r="AD300">
        <v>6</v>
      </c>
      <c r="AE300">
        <v>7</v>
      </c>
      <c r="AF300">
        <v>11</v>
      </c>
      <c r="AG300">
        <v>2</v>
      </c>
      <c r="AH300">
        <v>6</v>
      </c>
      <c r="AI300">
        <v>3</v>
      </c>
      <c r="AJ300">
        <v>6</v>
      </c>
      <c r="AK300">
        <v>8</v>
      </c>
      <c r="AL300">
        <v>3</v>
      </c>
      <c r="AM300">
        <v>4</v>
      </c>
      <c r="AN300">
        <v>4</v>
      </c>
      <c r="AO300">
        <v>7</v>
      </c>
      <c r="AP300">
        <v>7</v>
      </c>
      <c r="AQ300">
        <v>7</v>
      </c>
      <c r="AR300">
        <v>2</v>
      </c>
      <c r="AS300">
        <v>2</v>
      </c>
      <c r="AT300">
        <v>1</v>
      </c>
      <c r="AU300">
        <v>4</v>
      </c>
      <c r="AV300">
        <v>4</v>
      </c>
      <c r="AW300">
        <v>4</v>
      </c>
      <c r="AX300">
        <v>4</v>
      </c>
      <c r="AY300">
        <v>5</v>
      </c>
      <c r="AZ300">
        <v>0.122536960647659</v>
      </c>
      <c r="BA300">
        <v>0.17549260466382199</v>
      </c>
      <c r="BB300">
        <v>0.175492609516535</v>
      </c>
      <c r="BC300">
        <v>0.17549260881273501</v>
      </c>
      <c r="BD300">
        <v>0.17549260847138501</v>
      </c>
      <c r="BE300">
        <v>0.175492607887864</v>
      </c>
      <c r="BF300">
        <v>3</v>
      </c>
    </row>
    <row r="301" spans="1:58">
      <c r="A301">
        <v>300</v>
      </c>
      <c r="B301" t="s">
        <v>66</v>
      </c>
      <c r="C301" t="s">
        <v>431</v>
      </c>
      <c r="D301">
        <v>2003</v>
      </c>
      <c r="E301" t="s">
        <v>59</v>
      </c>
      <c r="F301" t="s">
        <v>64</v>
      </c>
      <c r="G301">
        <v>1</v>
      </c>
      <c r="H301">
        <v>2</v>
      </c>
      <c r="I301" t="s">
        <v>68</v>
      </c>
      <c r="J301">
        <v>7.08</v>
      </c>
      <c r="K301">
        <v>31.54</v>
      </c>
      <c r="L301">
        <v>58.43</v>
      </c>
      <c r="M301">
        <v>70.56</v>
      </c>
      <c r="N301">
        <v>2.92</v>
      </c>
      <c r="O301">
        <v>75.06</v>
      </c>
      <c r="P301">
        <v>7.19</v>
      </c>
      <c r="Q301">
        <v>6.07</v>
      </c>
      <c r="R301">
        <v>8.09</v>
      </c>
      <c r="S301">
        <v>4.04</v>
      </c>
      <c r="T301">
        <v>15.06</v>
      </c>
      <c r="U301">
        <v>7.87</v>
      </c>
      <c r="V301">
        <v>13.03</v>
      </c>
      <c r="W301">
        <v>29.66</v>
      </c>
      <c r="X301">
        <v>0.67</v>
      </c>
      <c r="Y301">
        <v>7.19</v>
      </c>
      <c r="Z301">
        <v>16.399999999999999</v>
      </c>
      <c r="AA301">
        <v>70.56</v>
      </c>
      <c r="AB301">
        <v>1.06</v>
      </c>
      <c r="AC301">
        <v>1</v>
      </c>
      <c r="AD301">
        <v>12</v>
      </c>
      <c r="AE301">
        <v>3</v>
      </c>
      <c r="AF301">
        <v>16</v>
      </c>
      <c r="AG301">
        <v>1</v>
      </c>
      <c r="AH301">
        <v>2</v>
      </c>
      <c r="AI301">
        <v>2</v>
      </c>
      <c r="AJ301">
        <v>2</v>
      </c>
      <c r="AK301">
        <v>3</v>
      </c>
      <c r="AL301">
        <v>2</v>
      </c>
      <c r="AM301">
        <v>2</v>
      </c>
      <c r="AN301">
        <v>2</v>
      </c>
      <c r="AO301">
        <v>3</v>
      </c>
      <c r="AP301">
        <v>8</v>
      </c>
      <c r="AQ301">
        <v>3</v>
      </c>
      <c r="AR301">
        <v>4</v>
      </c>
      <c r="AS301">
        <v>4</v>
      </c>
      <c r="AT301">
        <v>3</v>
      </c>
      <c r="AU301">
        <v>5</v>
      </c>
      <c r="AV301">
        <v>6</v>
      </c>
      <c r="AW301">
        <v>6</v>
      </c>
      <c r="AX301">
        <v>6</v>
      </c>
      <c r="AY301">
        <v>1</v>
      </c>
      <c r="AZ301">
        <v>9.9334985703765005E-2</v>
      </c>
      <c r="BA301">
        <v>0.180132986584702</v>
      </c>
      <c r="BB301">
        <v>0.180133011164433</v>
      </c>
      <c r="BC301">
        <v>0.18013300769475199</v>
      </c>
      <c r="BD301">
        <v>0.18013300591728601</v>
      </c>
      <c r="BE301">
        <v>0.18013300293506199</v>
      </c>
      <c r="BF301">
        <v>3</v>
      </c>
    </row>
    <row r="302" spans="1:58">
      <c r="A302">
        <v>301</v>
      </c>
      <c r="B302" t="s">
        <v>62</v>
      </c>
      <c r="C302" t="s">
        <v>432</v>
      </c>
      <c r="D302">
        <v>2003</v>
      </c>
      <c r="E302" t="s">
        <v>59</v>
      </c>
      <c r="F302" t="s">
        <v>64</v>
      </c>
      <c r="G302">
        <v>2</v>
      </c>
      <c r="H302">
        <v>2</v>
      </c>
      <c r="I302" t="s">
        <v>65</v>
      </c>
      <c r="J302">
        <v>19.79</v>
      </c>
      <c r="K302">
        <v>19.32</v>
      </c>
      <c r="L302">
        <v>55.72</v>
      </c>
      <c r="M302">
        <v>46.38</v>
      </c>
      <c r="N302">
        <v>7.01</v>
      </c>
      <c r="O302">
        <v>53.86</v>
      </c>
      <c r="P302">
        <v>19.739999999999998</v>
      </c>
      <c r="Q302">
        <v>6.89</v>
      </c>
      <c r="R302">
        <v>14.84</v>
      </c>
      <c r="S302">
        <v>5.84</v>
      </c>
      <c r="T302">
        <v>22.66</v>
      </c>
      <c r="U302">
        <v>8.76</v>
      </c>
      <c r="V302">
        <v>9.6999999999999993</v>
      </c>
      <c r="W302">
        <v>20.21</v>
      </c>
      <c r="X302">
        <v>2.1</v>
      </c>
      <c r="Y302">
        <v>12.62</v>
      </c>
      <c r="Z302">
        <v>17.41</v>
      </c>
      <c r="AA302">
        <v>48.83</v>
      </c>
      <c r="AB302">
        <v>1.42</v>
      </c>
      <c r="AC302">
        <v>1</v>
      </c>
      <c r="AD302">
        <v>2</v>
      </c>
      <c r="AE302">
        <v>3</v>
      </c>
      <c r="AF302">
        <v>10</v>
      </c>
      <c r="AG302">
        <v>1</v>
      </c>
      <c r="AH302">
        <v>2</v>
      </c>
      <c r="AI302">
        <v>2</v>
      </c>
      <c r="AJ302">
        <v>2</v>
      </c>
      <c r="AK302">
        <v>3</v>
      </c>
      <c r="AL302">
        <v>2</v>
      </c>
      <c r="AM302">
        <v>2</v>
      </c>
      <c r="AN302">
        <v>2</v>
      </c>
      <c r="AO302">
        <v>3</v>
      </c>
      <c r="AP302">
        <v>8</v>
      </c>
      <c r="AQ302">
        <v>2</v>
      </c>
      <c r="AR302">
        <v>2</v>
      </c>
      <c r="AS302">
        <v>5</v>
      </c>
      <c r="AT302">
        <v>1</v>
      </c>
      <c r="AU302">
        <v>4</v>
      </c>
      <c r="AV302">
        <v>4</v>
      </c>
      <c r="AW302">
        <v>4</v>
      </c>
      <c r="AX302">
        <v>4</v>
      </c>
      <c r="AY302">
        <v>3</v>
      </c>
      <c r="AZ302">
        <v>7.9556050764110597E-2</v>
      </c>
      <c r="BA302">
        <v>0.184088976024918</v>
      </c>
      <c r="BB302">
        <v>0.18408869510864501</v>
      </c>
      <c r="BC302">
        <v>0.18408873423222599</v>
      </c>
      <c r="BD302">
        <v>0.184088754818479</v>
      </c>
      <c r="BE302">
        <v>0.18408878905161999</v>
      </c>
      <c r="BF302">
        <v>2</v>
      </c>
    </row>
    <row r="303" spans="1:58">
      <c r="A303">
        <v>302</v>
      </c>
      <c r="B303" t="s">
        <v>150</v>
      </c>
      <c r="C303" t="s">
        <v>433</v>
      </c>
      <c r="D303">
        <v>2003</v>
      </c>
      <c r="E303" t="s">
        <v>64</v>
      </c>
      <c r="F303" t="s">
        <v>60</v>
      </c>
      <c r="G303">
        <v>1</v>
      </c>
      <c r="H303">
        <v>3</v>
      </c>
      <c r="I303" t="s">
        <v>152</v>
      </c>
      <c r="J303">
        <v>26.71</v>
      </c>
      <c r="K303">
        <v>25.98</v>
      </c>
      <c r="L303">
        <v>33.770000000000003</v>
      </c>
      <c r="M303">
        <v>58.65</v>
      </c>
      <c r="N303">
        <v>10.210000000000001</v>
      </c>
      <c r="O303">
        <v>63.76</v>
      </c>
      <c r="P303">
        <v>12.69</v>
      </c>
      <c r="Q303">
        <v>6.59</v>
      </c>
      <c r="R303">
        <v>13.34</v>
      </c>
      <c r="S303">
        <v>33.28</v>
      </c>
      <c r="T303">
        <v>18.62</v>
      </c>
      <c r="U303">
        <v>21.75</v>
      </c>
      <c r="V303">
        <v>11.04</v>
      </c>
      <c r="W303">
        <v>23.23</v>
      </c>
      <c r="X303">
        <v>2.4700000000000002</v>
      </c>
      <c r="Y303">
        <v>4.78</v>
      </c>
      <c r="Z303">
        <v>16.14</v>
      </c>
      <c r="AA303">
        <v>36.08</v>
      </c>
      <c r="AB303">
        <v>2.09</v>
      </c>
      <c r="AC303">
        <v>1</v>
      </c>
      <c r="AD303">
        <v>2</v>
      </c>
      <c r="AE303">
        <v>3</v>
      </c>
      <c r="AF303">
        <v>10</v>
      </c>
      <c r="AG303">
        <v>1</v>
      </c>
      <c r="AH303">
        <v>2</v>
      </c>
      <c r="AI303">
        <v>2</v>
      </c>
      <c r="AJ303">
        <v>2</v>
      </c>
      <c r="AK303">
        <v>3</v>
      </c>
      <c r="AL303">
        <v>2</v>
      </c>
      <c r="AM303">
        <v>2</v>
      </c>
      <c r="AN303">
        <v>2</v>
      </c>
      <c r="AO303">
        <v>3</v>
      </c>
      <c r="AP303">
        <v>8</v>
      </c>
      <c r="AQ303">
        <v>2</v>
      </c>
      <c r="AR303">
        <v>2</v>
      </c>
      <c r="AS303">
        <v>5</v>
      </c>
      <c r="AT303">
        <v>5</v>
      </c>
      <c r="AU303">
        <v>7</v>
      </c>
      <c r="AV303">
        <v>6</v>
      </c>
      <c r="AW303">
        <v>6</v>
      </c>
      <c r="AX303">
        <v>6</v>
      </c>
      <c r="AY303">
        <v>1</v>
      </c>
      <c r="AZ303">
        <v>0.113964888852398</v>
      </c>
      <c r="BA303">
        <v>0.177206873931855</v>
      </c>
      <c r="BB303">
        <v>0.17720709771739601</v>
      </c>
      <c r="BC303">
        <v>0.177207066501544</v>
      </c>
      <c r="BD303">
        <v>0.17720705012701701</v>
      </c>
      <c r="BE303">
        <v>0.17720702286979101</v>
      </c>
      <c r="BF303">
        <v>3</v>
      </c>
    </row>
    <row r="304" spans="1:58">
      <c r="A304">
        <v>303</v>
      </c>
      <c r="B304" t="s">
        <v>129</v>
      </c>
      <c r="C304" t="s">
        <v>434</v>
      </c>
      <c r="D304">
        <v>2003</v>
      </c>
      <c r="E304" t="s">
        <v>64</v>
      </c>
      <c r="F304" t="s">
        <v>60</v>
      </c>
      <c r="G304">
        <v>3</v>
      </c>
      <c r="H304">
        <v>1</v>
      </c>
      <c r="I304" t="s">
        <v>131</v>
      </c>
      <c r="J304">
        <v>87.71</v>
      </c>
      <c r="K304">
        <v>8.6</v>
      </c>
      <c r="L304">
        <v>56.13</v>
      </c>
      <c r="M304">
        <v>28.57</v>
      </c>
      <c r="N304">
        <v>2.86</v>
      </c>
      <c r="O304">
        <v>42.52</v>
      </c>
      <c r="P304">
        <v>12.27</v>
      </c>
      <c r="Q304">
        <v>17.14</v>
      </c>
      <c r="R304">
        <v>22.35</v>
      </c>
      <c r="S304">
        <v>3.03</v>
      </c>
      <c r="T304">
        <v>3.03</v>
      </c>
      <c r="U304">
        <v>47.39</v>
      </c>
      <c r="V304">
        <v>13.78</v>
      </c>
      <c r="W304">
        <v>23.03</v>
      </c>
      <c r="X304">
        <v>1.68</v>
      </c>
      <c r="Y304">
        <v>2.1800000000000002</v>
      </c>
      <c r="Z304">
        <v>16.13</v>
      </c>
      <c r="AA304">
        <v>29.08</v>
      </c>
      <c r="AB304">
        <v>1.92</v>
      </c>
      <c r="AC304">
        <v>1</v>
      </c>
      <c r="AD304">
        <v>1</v>
      </c>
      <c r="AE304">
        <v>9</v>
      </c>
      <c r="AF304">
        <v>12</v>
      </c>
      <c r="AG304">
        <v>1</v>
      </c>
      <c r="AH304">
        <v>7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9</v>
      </c>
      <c r="AP304">
        <v>1</v>
      </c>
      <c r="AQ304">
        <v>1</v>
      </c>
      <c r="AR304">
        <v>2</v>
      </c>
      <c r="AS304">
        <v>2</v>
      </c>
      <c r="AT304">
        <v>1</v>
      </c>
      <c r="AU304">
        <v>4</v>
      </c>
      <c r="AV304">
        <v>4</v>
      </c>
      <c r="AW304">
        <v>4</v>
      </c>
      <c r="AX304">
        <v>4</v>
      </c>
      <c r="AY304">
        <v>2</v>
      </c>
      <c r="AZ304">
        <v>0.16348249132928</v>
      </c>
      <c r="BA304">
        <v>0.16730365675332301</v>
      </c>
      <c r="BB304">
        <v>0.167303422813535</v>
      </c>
      <c r="BC304">
        <v>0.16730345546785999</v>
      </c>
      <c r="BD304">
        <v>0.16730347257408201</v>
      </c>
      <c r="BE304">
        <v>0.16730350106191999</v>
      </c>
      <c r="BF304">
        <v>2</v>
      </c>
    </row>
    <row r="305" spans="1:58">
      <c r="A305">
        <v>304</v>
      </c>
      <c r="B305" t="s">
        <v>144</v>
      </c>
      <c r="C305" t="s">
        <v>435</v>
      </c>
      <c r="D305">
        <v>2003</v>
      </c>
      <c r="E305" t="s">
        <v>59</v>
      </c>
      <c r="F305" t="s">
        <v>60</v>
      </c>
      <c r="G305">
        <v>1</v>
      </c>
      <c r="H305">
        <v>1</v>
      </c>
      <c r="I305" t="s">
        <v>146</v>
      </c>
      <c r="J305">
        <v>32.979999999999997</v>
      </c>
      <c r="K305">
        <v>18.23</v>
      </c>
      <c r="L305">
        <v>59.34</v>
      </c>
      <c r="M305">
        <v>43.93</v>
      </c>
      <c r="N305">
        <v>2.2999999999999998</v>
      </c>
      <c r="O305">
        <v>61.64</v>
      </c>
      <c r="P305">
        <v>7.87</v>
      </c>
      <c r="Q305">
        <v>20.66</v>
      </c>
      <c r="R305">
        <v>8.1999999999999993</v>
      </c>
      <c r="S305">
        <v>1.31</v>
      </c>
      <c r="T305">
        <v>0.66</v>
      </c>
      <c r="U305">
        <v>47.54</v>
      </c>
      <c r="V305">
        <v>12.46</v>
      </c>
      <c r="W305">
        <v>19.02</v>
      </c>
      <c r="X305">
        <v>0</v>
      </c>
      <c r="Y305">
        <v>0</v>
      </c>
      <c r="Z305">
        <v>14.43</v>
      </c>
      <c r="AA305">
        <v>60.33</v>
      </c>
      <c r="AB305">
        <v>1.05</v>
      </c>
      <c r="AC305">
        <v>1</v>
      </c>
      <c r="AD305">
        <v>1</v>
      </c>
      <c r="AE305">
        <v>9</v>
      </c>
      <c r="AF305">
        <v>13</v>
      </c>
      <c r="AG305">
        <v>1</v>
      </c>
      <c r="AH305">
        <v>7</v>
      </c>
      <c r="AI305">
        <v>1</v>
      </c>
      <c r="AJ305">
        <v>1</v>
      </c>
      <c r="AK305">
        <v>10</v>
      </c>
      <c r="AL305">
        <v>1</v>
      </c>
      <c r="AM305">
        <v>1</v>
      </c>
      <c r="AN305">
        <v>5</v>
      </c>
      <c r="AO305">
        <v>9</v>
      </c>
      <c r="AP305">
        <v>9</v>
      </c>
      <c r="AQ305">
        <v>8</v>
      </c>
      <c r="AR305">
        <v>2</v>
      </c>
      <c r="AS305">
        <v>2</v>
      </c>
      <c r="AT305">
        <v>3</v>
      </c>
      <c r="AU305">
        <v>5</v>
      </c>
      <c r="AV305">
        <v>5</v>
      </c>
      <c r="AW305">
        <v>5</v>
      </c>
      <c r="AX305">
        <v>5</v>
      </c>
      <c r="AY305">
        <v>3</v>
      </c>
      <c r="AZ305">
        <v>8.9839471575801896E-2</v>
      </c>
      <c r="BA305">
        <v>0.18203236215507501</v>
      </c>
      <c r="BB305">
        <v>0.18203197516334399</v>
      </c>
      <c r="BC305">
        <v>0.18203202908733701</v>
      </c>
      <c r="BD305">
        <v>0.18203205743319101</v>
      </c>
      <c r="BE305">
        <v>0.18203210458525099</v>
      </c>
      <c r="BF305">
        <v>2</v>
      </c>
    </row>
    <row r="306" spans="1:58">
      <c r="A306">
        <v>305</v>
      </c>
      <c r="B306" t="s">
        <v>78</v>
      </c>
      <c r="C306" t="s">
        <v>436</v>
      </c>
      <c r="D306">
        <v>2003</v>
      </c>
      <c r="E306" t="s">
        <v>59</v>
      </c>
      <c r="F306" t="s">
        <v>60</v>
      </c>
      <c r="G306">
        <v>1</v>
      </c>
      <c r="H306">
        <v>3</v>
      </c>
      <c r="I306" t="s">
        <v>80</v>
      </c>
      <c r="J306">
        <v>22.85</v>
      </c>
      <c r="K306">
        <v>24.63</v>
      </c>
      <c r="L306">
        <v>51.97</v>
      </c>
      <c r="M306">
        <v>59.84</v>
      </c>
      <c r="N306">
        <v>7.09</v>
      </c>
      <c r="O306">
        <v>56.69</v>
      </c>
      <c r="P306">
        <v>12.2</v>
      </c>
      <c r="Q306">
        <v>12.99</v>
      </c>
      <c r="R306">
        <v>12.99</v>
      </c>
      <c r="S306">
        <v>20.079999999999998</v>
      </c>
      <c r="T306">
        <v>8.27</v>
      </c>
      <c r="U306">
        <v>44.09</v>
      </c>
      <c r="V306">
        <v>17.72</v>
      </c>
      <c r="W306">
        <v>22.83</v>
      </c>
      <c r="X306">
        <v>0.79</v>
      </c>
      <c r="Y306">
        <v>1.97</v>
      </c>
      <c r="Z306">
        <v>20.47</v>
      </c>
      <c r="AA306">
        <v>52.36</v>
      </c>
      <c r="AB306">
        <v>1.43</v>
      </c>
      <c r="AC306">
        <v>1</v>
      </c>
      <c r="AD306">
        <v>1</v>
      </c>
      <c r="AE306">
        <v>3</v>
      </c>
      <c r="AF306">
        <v>16</v>
      </c>
      <c r="AG306">
        <v>1</v>
      </c>
      <c r="AH306">
        <v>2</v>
      </c>
      <c r="AI306">
        <v>1</v>
      </c>
      <c r="AJ306">
        <v>1</v>
      </c>
      <c r="AK306">
        <v>10</v>
      </c>
      <c r="AL306">
        <v>1</v>
      </c>
      <c r="AM306">
        <v>1</v>
      </c>
      <c r="AN306">
        <v>5</v>
      </c>
      <c r="AO306">
        <v>3</v>
      </c>
      <c r="AP306">
        <v>9</v>
      </c>
      <c r="AQ306">
        <v>8</v>
      </c>
      <c r="AR306">
        <v>2</v>
      </c>
      <c r="AS306">
        <v>5</v>
      </c>
      <c r="AT306">
        <v>1</v>
      </c>
      <c r="AU306">
        <v>4</v>
      </c>
      <c r="AV306">
        <v>4</v>
      </c>
      <c r="AW306">
        <v>4</v>
      </c>
      <c r="AX306">
        <v>4</v>
      </c>
      <c r="AY306">
        <v>1</v>
      </c>
      <c r="AZ306">
        <v>8.7941421843840101E-2</v>
      </c>
      <c r="BA306">
        <v>0.18241175224421999</v>
      </c>
      <c r="BB306">
        <v>0.18241169702066601</v>
      </c>
      <c r="BC306">
        <v>0.182411704671915</v>
      </c>
      <c r="BD306">
        <v>0.18241170873922299</v>
      </c>
      <c r="BE306">
        <v>0.18241171548013599</v>
      </c>
      <c r="BF306">
        <v>2</v>
      </c>
    </row>
    <row r="307" spans="1:58">
      <c r="A307">
        <v>306</v>
      </c>
      <c r="B307" t="s">
        <v>102</v>
      </c>
      <c r="C307" t="s">
        <v>437</v>
      </c>
      <c r="D307">
        <v>2003</v>
      </c>
      <c r="E307" t="s">
        <v>64</v>
      </c>
      <c r="F307" t="s">
        <v>64</v>
      </c>
      <c r="G307">
        <v>2</v>
      </c>
      <c r="H307">
        <v>2</v>
      </c>
      <c r="I307" t="s">
        <v>104</v>
      </c>
      <c r="J307">
        <v>23.85</v>
      </c>
      <c r="K307">
        <v>18.420000000000002</v>
      </c>
      <c r="L307">
        <v>42.34</v>
      </c>
      <c r="M307">
        <v>46.37</v>
      </c>
      <c r="N307">
        <v>8.06</v>
      </c>
      <c r="O307">
        <v>65.63</v>
      </c>
      <c r="P307">
        <v>14.92</v>
      </c>
      <c r="Q307">
        <v>4.03</v>
      </c>
      <c r="R307">
        <v>10.99</v>
      </c>
      <c r="S307">
        <v>8.17</v>
      </c>
      <c r="T307">
        <v>28.93</v>
      </c>
      <c r="U307">
        <v>11.19</v>
      </c>
      <c r="V307">
        <v>15.22</v>
      </c>
      <c r="W307">
        <v>18.75</v>
      </c>
      <c r="X307">
        <v>3.02</v>
      </c>
      <c r="Y307">
        <v>14.01</v>
      </c>
      <c r="Z307">
        <v>19.559999999999999</v>
      </c>
      <c r="AA307">
        <v>42.84</v>
      </c>
      <c r="AB307">
        <v>1.99</v>
      </c>
      <c r="AC307">
        <v>1</v>
      </c>
      <c r="AD307">
        <v>2</v>
      </c>
      <c r="AE307">
        <v>3</v>
      </c>
      <c r="AF307">
        <v>10</v>
      </c>
      <c r="AG307">
        <v>1</v>
      </c>
      <c r="AH307">
        <v>2</v>
      </c>
      <c r="AI307">
        <v>2</v>
      </c>
      <c r="AJ307">
        <v>2</v>
      </c>
      <c r="AK307">
        <v>3</v>
      </c>
      <c r="AL307">
        <v>2</v>
      </c>
      <c r="AM307">
        <v>2</v>
      </c>
      <c r="AN307">
        <v>2</v>
      </c>
      <c r="AO307">
        <v>3</v>
      </c>
      <c r="AP307">
        <v>8</v>
      </c>
      <c r="AQ307">
        <v>2</v>
      </c>
      <c r="AR307">
        <v>2</v>
      </c>
      <c r="AS307">
        <v>5</v>
      </c>
      <c r="AT307">
        <v>1</v>
      </c>
      <c r="AU307">
        <v>4</v>
      </c>
      <c r="AV307">
        <v>4</v>
      </c>
      <c r="AW307">
        <v>4</v>
      </c>
      <c r="AX307">
        <v>4</v>
      </c>
      <c r="AY307">
        <v>3</v>
      </c>
      <c r="AZ307">
        <v>9.5606560346198202E-2</v>
      </c>
      <c r="BA307">
        <v>0.180878801630004</v>
      </c>
      <c r="BB307">
        <v>0.18087863007476601</v>
      </c>
      <c r="BC307">
        <v>0.18087865396539801</v>
      </c>
      <c r="BD307">
        <v>0.180878666538449</v>
      </c>
      <c r="BE307">
        <v>0.18087868744518501</v>
      </c>
      <c r="BF307">
        <v>2</v>
      </c>
    </row>
    <row r="308" spans="1:58">
      <c r="A308">
        <v>307</v>
      </c>
      <c r="B308" t="s">
        <v>141</v>
      </c>
      <c r="C308" t="s">
        <v>438</v>
      </c>
      <c r="D308">
        <v>2003</v>
      </c>
      <c r="E308" t="s">
        <v>64</v>
      </c>
      <c r="F308" t="s">
        <v>64</v>
      </c>
      <c r="G308">
        <v>1</v>
      </c>
      <c r="H308">
        <v>3</v>
      </c>
      <c r="I308" t="s">
        <v>143</v>
      </c>
      <c r="J308">
        <v>13.63</v>
      </c>
      <c r="K308">
        <v>28.79</v>
      </c>
      <c r="L308">
        <v>27.16</v>
      </c>
      <c r="M308">
        <v>65.900000000000006</v>
      </c>
      <c r="N308">
        <v>10.96</v>
      </c>
      <c r="O308">
        <v>68.98</v>
      </c>
      <c r="P308">
        <v>18.670000000000002</v>
      </c>
      <c r="Q308">
        <v>2.62</v>
      </c>
      <c r="R308">
        <v>8.33</v>
      </c>
      <c r="S308">
        <v>35.19</v>
      </c>
      <c r="T308">
        <v>32.72</v>
      </c>
      <c r="U308">
        <v>3.24</v>
      </c>
      <c r="V308">
        <v>8.49</v>
      </c>
      <c r="W308">
        <v>16.98</v>
      </c>
      <c r="X308">
        <v>3.24</v>
      </c>
      <c r="Y308">
        <v>11.11</v>
      </c>
      <c r="Z308">
        <v>16.98</v>
      </c>
      <c r="AA308">
        <v>38.729999999999997</v>
      </c>
      <c r="AB308">
        <v>2.12</v>
      </c>
      <c r="AC308">
        <v>1</v>
      </c>
      <c r="AD308">
        <v>2</v>
      </c>
      <c r="AE308">
        <v>3</v>
      </c>
      <c r="AF308">
        <v>10</v>
      </c>
      <c r="AG308">
        <v>1</v>
      </c>
      <c r="AH308">
        <v>2</v>
      </c>
      <c r="AI308">
        <v>2</v>
      </c>
      <c r="AJ308">
        <v>2</v>
      </c>
      <c r="AK308">
        <v>13</v>
      </c>
      <c r="AL308">
        <v>2</v>
      </c>
      <c r="AM308">
        <v>2</v>
      </c>
      <c r="AN308">
        <v>2</v>
      </c>
      <c r="AO308">
        <v>3</v>
      </c>
      <c r="AP308">
        <v>8</v>
      </c>
      <c r="AQ308">
        <v>10</v>
      </c>
      <c r="AR308">
        <v>2</v>
      </c>
      <c r="AS308">
        <v>5</v>
      </c>
      <c r="AT308">
        <v>5</v>
      </c>
      <c r="AU308">
        <v>7</v>
      </c>
      <c r="AV308">
        <v>6</v>
      </c>
      <c r="AW308">
        <v>6</v>
      </c>
      <c r="AX308">
        <v>6</v>
      </c>
      <c r="AY308">
        <v>1</v>
      </c>
      <c r="AZ308">
        <v>0.11334826839742899</v>
      </c>
      <c r="BA308">
        <v>0.17733020488062401</v>
      </c>
      <c r="BB308">
        <v>0.177330418322591</v>
      </c>
      <c r="BC308">
        <v>0.177330388539786</v>
      </c>
      <c r="BD308">
        <v>0.177330372927094</v>
      </c>
      <c r="BE308">
        <v>0.17733034693247501</v>
      </c>
      <c r="BF308">
        <v>3</v>
      </c>
    </row>
    <row r="309" spans="1:58">
      <c r="A309">
        <v>308</v>
      </c>
      <c r="B309" t="s">
        <v>123</v>
      </c>
      <c r="C309" t="s">
        <v>439</v>
      </c>
      <c r="D309">
        <v>2003</v>
      </c>
      <c r="E309" t="s">
        <v>64</v>
      </c>
      <c r="F309" t="s">
        <v>60</v>
      </c>
      <c r="G309">
        <v>3</v>
      </c>
      <c r="H309">
        <v>3</v>
      </c>
      <c r="I309" t="s">
        <v>125</v>
      </c>
      <c r="J309">
        <v>91.19</v>
      </c>
      <c r="K309">
        <v>5.29</v>
      </c>
      <c r="L309">
        <v>41.4</v>
      </c>
      <c r="M309">
        <v>24.65</v>
      </c>
      <c r="N309">
        <v>20.93</v>
      </c>
      <c r="O309">
        <v>32.25</v>
      </c>
      <c r="P309">
        <v>22.17</v>
      </c>
      <c r="Q309">
        <v>5.43</v>
      </c>
      <c r="R309">
        <v>24.5</v>
      </c>
      <c r="S309">
        <v>38.450000000000003</v>
      </c>
      <c r="T309">
        <v>10.85</v>
      </c>
      <c r="U309">
        <v>27.75</v>
      </c>
      <c r="V309">
        <v>17.21</v>
      </c>
      <c r="W309">
        <v>15.97</v>
      </c>
      <c r="X309">
        <v>3.72</v>
      </c>
      <c r="Y309">
        <v>9.3000000000000007</v>
      </c>
      <c r="Z309">
        <v>11.78</v>
      </c>
      <c r="AA309">
        <v>12.4</v>
      </c>
      <c r="AB309">
        <v>5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3</v>
      </c>
      <c r="AQ309">
        <v>1</v>
      </c>
      <c r="AR309">
        <v>1</v>
      </c>
      <c r="AS309">
        <v>1</v>
      </c>
      <c r="AT309">
        <v>4</v>
      </c>
      <c r="AU309">
        <v>8</v>
      </c>
      <c r="AV309">
        <v>4</v>
      </c>
      <c r="AW309">
        <v>4</v>
      </c>
      <c r="AX309">
        <v>4</v>
      </c>
      <c r="AY309">
        <v>5</v>
      </c>
      <c r="AZ309">
        <v>0.10457873061035999</v>
      </c>
      <c r="BA309">
        <v>0.179084227656433</v>
      </c>
      <c r="BB309">
        <v>0.179084267254732</v>
      </c>
      <c r="BC309">
        <v>0.17908426167404801</v>
      </c>
      <c r="BD309">
        <v>0.17908425880575499</v>
      </c>
      <c r="BE309">
        <v>0.179084253998673</v>
      </c>
      <c r="BF309">
        <v>3</v>
      </c>
    </row>
    <row r="310" spans="1:58">
      <c r="A310">
        <v>309</v>
      </c>
      <c r="B310" t="s">
        <v>81</v>
      </c>
      <c r="C310" t="s">
        <v>440</v>
      </c>
      <c r="D310">
        <v>2003</v>
      </c>
      <c r="E310" t="s">
        <v>64</v>
      </c>
      <c r="F310" t="s">
        <v>64</v>
      </c>
      <c r="G310">
        <v>2</v>
      </c>
      <c r="H310">
        <v>1</v>
      </c>
      <c r="I310" t="s">
        <v>83</v>
      </c>
      <c r="J310">
        <v>25.74</v>
      </c>
      <c r="K310">
        <v>24.68</v>
      </c>
      <c r="L310">
        <v>70.900000000000006</v>
      </c>
      <c r="M310">
        <v>72.03</v>
      </c>
      <c r="N310">
        <v>11.86</v>
      </c>
      <c r="O310">
        <v>72.03</v>
      </c>
      <c r="P310">
        <v>3.95</v>
      </c>
      <c r="Q310">
        <v>5.37</v>
      </c>
      <c r="R310">
        <v>15.54</v>
      </c>
      <c r="S310">
        <v>1.69</v>
      </c>
      <c r="T310">
        <v>1.69</v>
      </c>
      <c r="U310">
        <v>11.02</v>
      </c>
      <c r="V310">
        <v>11.86</v>
      </c>
      <c r="W310">
        <v>18.079999999999998</v>
      </c>
      <c r="X310">
        <v>1.1299999999999999</v>
      </c>
      <c r="Y310">
        <v>7.06</v>
      </c>
      <c r="Z310">
        <v>32.49</v>
      </c>
      <c r="AA310">
        <v>64.97</v>
      </c>
      <c r="AB310">
        <v>1.46</v>
      </c>
      <c r="AC310">
        <v>1</v>
      </c>
      <c r="AD310">
        <v>11</v>
      </c>
      <c r="AE310">
        <v>10</v>
      </c>
      <c r="AF310">
        <v>14</v>
      </c>
      <c r="AG310">
        <v>3</v>
      </c>
      <c r="AH310">
        <v>8</v>
      </c>
      <c r="AI310">
        <v>2</v>
      </c>
      <c r="AJ310">
        <v>7</v>
      </c>
      <c r="AK310">
        <v>11</v>
      </c>
      <c r="AL310">
        <v>2</v>
      </c>
      <c r="AM310">
        <v>3</v>
      </c>
      <c r="AN310">
        <v>3</v>
      </c>
      <c r="AO310">
        <v>10</v>
      </c>
      <c r="AP310">
        <v>9</v>
      </c>
      <c r="AQ310">
        <v>9</v>
      </c>
      <c r="AR310">
        <v>5</v>
      </c>
      <c r="AS310">
        <v>6</v>
      </c>
      <c r="AT310">
        <v>6</v>
      </c>
      <c r="AU310">
        <v>12</v>
      </c>
      <c r="AV310">
        <v>4</v>
      </c>
      <c r="AW310">
        <v>4</v>
      </c>
      <c r="AX310">
        <v>4</v>
      </c>
      <c r="AY310">
        <v>1</v>
      </c>
      <c r="AZ310">
        <v>0.113210112397598</v>
      </c>
      <c r="BA310">
        <v>0.17735801286450301</v>
      </c>
      <c r="BB310">
        <v>0.17735795955182301</v>
      </c>
      <c r="BC310">
        <v>0.17735796694445599</v>
      </c>
      <c r="BD310">
        <v>0.17735797086785901</v>
      </c>
      <c r="BE310">
        <v>0.17735797737376099</v>
      </c>
      <c r="BF310">
        <v>2</v>
      </c>
    </row>
    <row r="311" spans="1:58">
      <c r="A311">
        <v>310</v>
      </c>
      <c r="B311" t="s">
        <v>108</v>
      </c>
      <c r="C311" t="s">
        <v>441</v>
      </c>
      <c r="D311">
        <v>2003</v>
      </c>
      <c r="E311" t="s">
        <v>64</v>
      </c>
      <c r="F311" t="s">
        <v>64</v>
      </c>
      <c r="G311">
        <v>1</v>
      </c>
      <c r="H311">
        <v>1</v>
      </c>
      <c r="I311" t="s">
        <v>110</v>
      </c>
      <c r="J311">
        <v>5.88</v>
      </c>
      <c r="K311">
        <v>42.86</v>
      </c>
      <c r="L311">
        <v>64.709999999999994</v>
      </c>
      <c r="M311">
        <v>107.35</v>
      </c>
      <c r="N311">
        <v>5.88</v>
      </c>
      <c r="O311">
        <v>76.47</v>
      </c>
      <c r="P311">
        <v>2.94</v>
      </c>
      <c r="Q311">
        <v>10.29</v>
      </c>
      <c r="R311">
        <v>8.82</v>
      </c>
      <c r="S311">
        <v>0</v>
      </c>
      <c r="T311">
        <v>2.94</v>
      </c>
      <c r="U311">
        <v>16.18</v>
      </c>
      <c r="V311">
        <v>19.12</v>
      </c>
      <c r="W311">
        <v>20.59</v>
      </c>
      <c r="X311">
        <v>0</v>
      </c>
      <c r="Y311">
        <v>4.41</v>
      </c>
      <c r="Z311">
        <v>22.06</v>
      </c>
      <c r="AA311">
        <v>66.180000000000007</v>
      </c>
      <c r="AB311">
        <v>1.41</v>
      </c>
      <c r="AC311">
        <v>1</v>
      </c>
      <c r="AD311">
        <v>11</v>
      </c>
      <c r="AE311">
        <v>10</v>
      </c>
      <c r="AF311">
        <v>14</v>
      </c>
      <c r="AG311">
        <v>3</v>
      </c>
      <c r="AH311">
        <v>8</v>
      </c>
      <c r="AI311">
        <v>2</v>
      </c>
      <c r="AJ311">
        <v>7</v>
      </c>
      <c r="AK311">
        <v>12</v>
      </c>
      <c r="AL311">
        <v>2</v>
      </c>
      <c r="AM311">
        <v>3</v>
      </c>
      <c r="AN311">
        <v>3</v>
      </c>
      <c r="AO311">
        <v>10</v>
      </c>
      <c r="AP311">
        <v>9</v>
      </c>
      <c r="AQ311">
        <v>9</v>
      </c>
      <c r="AR311">
        <v>5</v>
      </c>
      <c r="AS311">
        <v>6</v>
      </c>
      <c r="AT311">
        <v>5</v>
      </c>
      <c r="AU311">
        <v>11</v>
      </c>
      <c r="AV311">
        <v>6</v>
      </c>
      <c r="AW311">
        <v>6</v>
      </c>
      <c r="AX311">
        <v>6</v>
      </c>
      <c r="AY311">
        <v>1</v>
      </c>
      <c r="AZ311">
        <v>0.12355225010043799</v>
      </c>
      <c r="BA311">
        <v>0.17528948405467901</v>
      </c>
      <c r="BB311">
        <v>0.17528958354836699</v>
      </c>
      <c r="BC311">
        <v>0.175289569649313</v>
      </c>
      <c r="BD311">
        <v>0.175289562379882</v>
      </c>
      <c r="BE311">
        <v>0.17528955026732301</v>
      </c>
      <c r="BF311">
        <v>3</v>
      </c>
    </row>
    <row r="312" spans="1:58">
      <c r="A312">
        <v>311</v>
      </c>
      <c r="B312" t="s">
        <v>132</v>
      </c>
      <c r="C312" t="s">
        <v>442</v>
      </c>
      <c r="D312">
        <v>2003</v>
      </c>
      <c r="E312" t="s">
        <v>64</v>
      </c>
      <c r="F312" t="s">
        <v>64</v>
      </c>
      <c r="G312">
        <v>3</v>
      </c>
      <c r="H312">
        <v>1</v>
      </c>
      <c r="I312" t="s">
        <v>134</v>
      </c>
      <c r="J312">
        <v>39.369999999999997</v>
      </c>
      <c r="K312">
        <v>12.79</v>
      </c>
      <c r="L312">
        <v>73.900000000000006</v>
      </c>
      <c r="M312">
        <v>43.05</v>
      </c>
      <c r="N312">
        <v>8.9499999999999993</v>
      </c>
      <c r="O312">
        <v>65.14</v>
      </c>
      <c r="P312">
        <v>7.24</v>
      </c>
      <c r="Q312">
        <v>5.52</v>
      </c>
      <c r="R312">
        <v>18.48</v>
      </c>
      <c r="S312">
        <v>1.1399999999999999</v>
      </c>
      <c r="T312">
        <v>5.71</v>
      </c>
      <c r="U312">
        <v>14.67</v>
      </c>
      <c r="V312">
        <v>15.24</v>
      </c>
      <c r="W312">
        <v>13.9</v>
      </c>
      <c r="X312">
        <v>0.38</v>
      </c>
      <c r="Y312">
        <v>8.9499999999999993</v>
      </c>
      <c r="Z312">
        <v>23.62</v>
      </c>
      <c r="AA312">
        <v>51.05</v>
      </c>
      <c r="AB312">
        <v>1.64</v>
      </c>
      <c r="AC312">
        <v>1</v>
      </c>
      <c r="AD312">
        <v>11</v>
      </c>
      <c r="AE312">
        <v>9</v>
      </c>
      <c r="AF312">
        <v>15</v>
      </c>
      <c r="AG312">
        <v>1</v>
      </c>
      <c r="AH312">
        <v>7</v>
      </c>
      <c r="AI312">
        <v>2</v>
      </c>
      <c r="AJ312">
        <v>7</v>
      </c>
      <c r="AK312">
        <v>11</v>
      </c>
      <c r="AL312">
        <v>2</v>
      </c>
      <c r="AM312">
        <v>3</v>
      </c>
      <c r="AN312">
        <v>3</v>
      </c>
      <c r="AO312">
        <v>9</v>
      </c>
      <c r="AP312">
        <v>9</v>
      </c>
      <c r="AQ312">
        <v>9</v>
      </c>
      <c r="AR312">
        <v>2</v>
      </c>
      <c r="AS312">
        <v>5</v>
      </c>
      <c r="AT312">
        <v>6</v>
      </c>
      <c r="AU312">
        <v>12</v>
      </c>
      <c r="AV312">
        <v>4</v>
      </c>
      <c r="AW312">
        <v>4</v>
      </c>
      <c r="AX312">
        <v>4</v>
      </c>
      <c r="AY312">
        <v>3</v>
      </c>
      <c r="AZ312">
        <v>0.109191797584655</v>
      </c>
      <c r="BA312">
        <v>0.17816176356192701</v>
      </c>
      <c r="BB312">
        <v>0.17816157785758799</v>
      </c>
      <c r="BC312">
        <v>0.17816160371211501</v>
      </c>
      <c r="BD312">
        <v>0.178161617325446</v>
      </c>
      <c r="BE312">
        <v>0.178161639958271</v>
      </c>
      <c r="BF312">
        <v>2</v>
      </c>
    </row>
    <row r="313" spans="1:58">
      <c r="A313">
        <v>312</v>
      </c>
      <c r="B313" t="s">
        <v>162</v>
      </c>
      <c r="C313" t="s">
        <v>443</v>
      </c>
      <c r="D313">
        <v>2003</v>
      </c>
      <c r="E313" t="s">
        <v>59</v>
      </c>
      <c r="F313" t="s">
        <v>60</v>
      </c>
      <c r="G313">
        <v>2</v>
      </c>
      <c r="H313">
        <v>3</v>
      </c>
      <c r="I313" t="s">
        <v>164</v>
      </c>
      <c r="J313">
        <v>76.88</v>
      </c>
      <c r="K313">
        <v>6.04</v>
      </c>
      <c r="L313">
        <v>43.1</v>
      </c>
      <c r="M313">
        <v>22.26</v>
      </c>
      <c r="N313">
        <v>13.64</v>
      </c>
      <c r="O313">
        <v>38.24</v>
      </c>
      <c r="P313">
        <v>24.92</v>
      </c>
      <c r="Q313">
        <v>9.7200000000000006</v>
      </c>
      <c r="R313">
        <v>21.16</v>
      </c>
      <c r="S313">
        <v>24.14</v>
      </c>
      <c r="T313">
        <v>7.99</v>
      </c>
      <c r="U313">
        <v>42.95</v>
      </c>
      <c r="V313">
        <v>18.18</v>
      </c>
      <c r="W313">
        <v>18.809999999999999</v>
      </c>
      <c r="X313">
        <v>1.57</v>
      </c>
      <c r="Y313">
        <v>6.43</v>
      </c>
      <c r="Z313">
        <v>9.8699999999999992</v>
      </c>
      <c r="AA313">
        <v>32.92</v>
      </c>
      <c r="AB313">
        <v>2.12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3</v>
      </c>
      <c r="AQ313">
        <v>1</v>
      </c>
      <c r="AR313">
        <v>1</v>
      </c>
      <c r="AS313">
        <v>1</v>
      </c>
      <c r="AT313">
        <v>1</v>
      </c>
      <c r="AU313">
        <v>4</v>
      </c>
      <c r="AV313">
        <v>5</v>
      </c>
      <c r="AW313">
        <v>5</v>
      </c>
      <c r="AX313">
        <v>5</v>
      </c>
      <c r="AY313">
        <v>2</v>
      </c>
      <c r="AZ313">
        <v>9.4428302854507803E-2</v>
      </c>
      <c r="BA313">
        <v>0.18111458299606001</v>
      </c>
      <c r="BB313">
        <v>0.181114215484208</v>
      </c>
      <c r="BC313">
        <v>0.18111426667455299</v>
      </c>
      <c r="BD313">
        <v>0.18111429360336201</v>
      </c>
      <c r="BE313">
        <v>0.181114338387309</v>
      </c>
      <c r="BF313">
        <v>2</v>
      </c>
    </row>
    <row r="314" spans="1:58">
      <c r="A314">
        <v>313</v>
      </c>
      <c r="B314" t="s">
        <v>126</v>
      </c>
      <c r="C314" t="s">
        <v>444</v>
      </c>
      <c r="D314">
        <v>2003</v>
      </c>
      <c r="E314" t="s">
        <v>64</v>
      </c>
      <c r="F314" t="s">
        <v>64</v>
      </c>
      <c r="G314">
        <v>3</v>
      </c>
      <c r="H314">
        <v>2</v>
      </c>
      <c r="I314" t="s">
        <v>128</v>
      </c>
      <c r="J314">
        <v>39.119999999999997</v>
      </c>
      <c r="K314">
        <v>10.44</v>
      </c>
      <c r="L314">
        <v>48.42</v>
      </c>
      <c r="M314">
        <v>28.85</v>
      </c>
      <c r="N314">
        <v>9.8800000000000008</v>
      </c>
      <c r="O314">
        <v>47.83</v>
      </c>
      <c r="P314">
        <v>21.74</v>
      </c>
      <c r="Q314">
        <v>7.11</v>
      </c>
      <c r="R314">
        <v>16.010000000000002</v>
      </c>
      <c r="S314">
        <v>10.47</v>
      </c>
      <c r="T314">
        <v>31.62</v>
      </c>
      <c r="U314">
        <v>12.06</v>
      </c>
      <c r="V314">
        <v>14.23</v>
      </c>
      <c r="W314">
        <v>15.81</v>
      </c>
      <c r="X314">
        <v>2.17</v>
      </c>
      <c r="Y314">
        <v>13.83</v>
      </c>
      <c r="Z314">
        <v>14.03</v>
      </c>
      <c r="AA314">
        <v>26.68</v>
      </c>
      <c r="AB314">
        <v>2.27</v>
      </c>
      <c r="AC314">
        <v>1</v>
      </c>
      <c r="AD314">
        <v>2</v>
      </c>
      <c r="AE314">
        <v>2</v>
      </c>
      <c r="AF314">
        <v>2</v>
      </c>
      <c r="AG314">
        <v>1</v>
      </c>
      <c r="AH314">
        <v>1</v>
      </c>
      <c r="AI314">
        <v>1</v>
      </c>
      <c r="AJ314">
        <v>1</v>
      </c>
      <c r="AK314">
        <v>2</v>
      </c>
      <c r="AL314">
        <v>2</v>
      </c>
      <c r="AM314">
        <v>2</v>
      </c>
      <c r="AN314">
        <v>2</v>
      </c>
      <c r="AO314">
        <v>2</v>
      </c>
      <c r="AP314">
        <v>1</v>
      </c>
      <c r="AQ314">
        <v>2</v>
      </c>
      <c r="AR314">
        <v>2</v>
      </c>
      <c r="AS314">
        <v>2</v>
      </c>
      <c r="AT314">
        <v>1</v>
      </c>
      <c r="AU314">
        <v>4</v>
      </c>
      <c r="AV314">
        <v>4</v>
      </c>
      <c r="AW314">
        <v>4</v>
      </c>
      <c r="AX314">
        <v>4</v>
      </c>
      <c r="AY314">
        <v>5</v>
      </c>
      <c r="AZ314">
        <v>0.136002578925315</v>
      </c>
      <c r="BA314">
        <v>0.17279965839304601</v>
      </c>
      <c r="BB314">
        <v>0.17279939554315901</v>
      </c>
      <c r="BC314">
        <v>0.17279943222765401</v>
      </c>
      <c r="BD314">
        <v>0.17279945145051001</v>
      </c>
      <c r="BE314">
        <v>0.17279948346031701</v>
      </c>
      <c r="BF314">
        <v>2</v>
      </c>
    </row>
    <row r="315" spans="1:58">
      <c r="A315">
        <v>314</v>
      </c>
      <c r="B315" t="s">
        <v>90</v>
      </c>
      <c r="C315" t="s">
        <v>445</v>
      </c>
      <c r="D315">
        <v>2003</v>
      </c>
      <c r="E315" t="s">
        <v>59</v>
      </c>
      <c r="F315" t="s">
        <v>60</v>
      </c>
      <c r="G315">
        <v>3</v>
      </c>
      <c r="H315">
        <v>3</v>
      </c>
      <c r="I315" t="s">
        <v>92</v>
      </c>
      <c r="J315">
        <v>91.08</v>
      </c>
      <c r="K315">
        <v>5.2</v>
      </c>
      <c r="L315">
        <v>53.33</v>
      </c>
      <c r="M315">
        <v>20.78</v>
      </c>
      <c r="N315">
        <v>11.76</v>
      </c>
      <c r="O315">
        <v>27.84</v>
      </c>
      <c r="P315">
        <v>21.57</v>
      </c>
      <c r="Q315">
        <v>13.33</v>
      </c>
      <c r="R315">
        <v>26.27</v>
      </c>
      <c r="S315">
        <v>27.45</v>
      </c>
      <c r="T315">
        <v>5.0999999999999996</v>
      </c>
      <c r="U315">
        <v>46.27</v>
      </c>
      <c r="V315">
        <v>16.47</v>
      </c>
      <c r="W315">
        <v>18.04</v>
      </c>
      <c r="X315">
        <v>1.18</v>
      </c>
      <c r="Y315">
        <v>6.27</v>
      </c>
      <c r="Z315">
        <v>12.94</v>
      </c>
      <c r="AA315">
        <v>23.92</v>
      </c>
      <c r="AB315">
        <v>2.46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3</v>
      </c>
      <c r="AQ315">
        <v>1</v>
      </c>
      <c r="AR315">
        <v>1</v>
      </c>
      <c r="AS315">
        <v>1</v>
      </c>
      <c r="AT315">
        <v>1</v>
      </c>
      <c r="AU315">
        <v>4</v>
      </c>
      <c r="AV315">
        <v>4</v>
      </c>
      <c r="AW315">
        <v>4</v>
      </c>
      <c r="AX315">
        <v>4</v>
      </c>
      <c r="AY315">
        <v>5</v>
      </c>
      <c r="AZ315">
        <v>0.13181318960708799</v>
      </c>
      <c r="BA315">
        <v>0.17363757038647401</v>
      </c>
      <c r="BB315">
        <v>0.17363725604931199</v>
      </c>
      <c r="BC315">
        <v>0.17363729988538901</v>
      </c>
      <c r="BD315">
        <v>0.173637322891116</v>
      </c>
      <c r="BE315">
        <v>0.17363736118062101</v>
      </c>
      <c r="BF315">
        <v>2</v>
      </c>
    </row>
    <row r="316" spans="1:58">
      <c r="A316">
        <v>315</v>
      </c>
      <c r="B316" t="s">
        <v>99</v>
      </c>
      <c r="C316" t="s">
        <v>446</v>
      </c>
      <c r="D316">
        <v>2003</v>
      </c>
      <c r="E316" t="s">
        <v>59</v>
      </c>
      <c r="F316" t="s">
        <v>64</v>
      </c>
      <c r="G316">
        <v>3</v>
      </c>
      <c r="H316">
        <v>3</v>
      </c>
      <c r="I316" t="s">
        <v>101</v>
      </c>
      <c r="J316">
        <v>36.6</v>
      </c>
      <c r="K316">
        <v>4.68</v>
      </c>
      <c r="L316">
        <v>40.630000000000003</v>
      </c>
      <c r="M316">
        <v>20.98</v>
      </c>
      <c r="N316">
        <v>12.5</v>
      </c>
      <c r="O316">
        <v>31.25</v>
      </c>
      <c r="P316">
        <v>38.840000000000003</v>
      </c>
      <c r="Q316">
        <v>6.25</v>
      </c>
      <c r="R316">
        <v>17.41</v>
      </c>
      <c r="S316">
        <v>44.2</v>
      </c>
      <c r="T316">
        <v>15.18</v>
      </c>
      <c r="U316">
        <v>12.95</v>
      </c>
      <c r="V316">
        <v>12.95</v>
      </c>
      <c r="W316">
        <v>9.3800000000000008</v>
      </c>
      <c r="X316">
        <v>1.34</v>
      </c>
      <c r="Y316">
        <v>13.84</v>
      </c>
      <c r="Z316">
        <v>11.61</v>
      </c>
      <c r="AA316">
        <v>24.11</v>
      </c>
      <c r="AB316">
        <v>2.23</v>
      </c>
      <c r="AC316">
        <v>3</v>
      </c>
      <c r="AD316">
        <v>6</v>
      </c>
      <c r="AE316">
        <v>7</v>
      </c>
      <c r="AF316">
        <v>11</v>
      </c>
      <c r="AG316">
        <v>2</v>
      </c>
      <c r="AH316">
        <v>6</v>
      </c>
      <c r="AI316">
        <v>3</v>
      </c>
      <c r="AJ316">
        <v>6</v>
      </c>
      <c r="AK316">
        <v>8</v>
      </c>
      <c r="AL316">
        <v>3</v>
      </c>
      <c r="AM316">
        <v>4</v>
      </c>
      <c r="AN316">
        <v>4</v>
      </c>
      <c r="AO316">
        <v>7</v>
      </c>
      <c r="AP316">
        <v>7</v>
      </c>
      <c r="AQ316">
        <v>7</v>
      </c>
      <c r="AR316">
        <v>1</v>
      </c>
      <c r="AS316">
        <v>1</v>
      </c>
      <c r="AT316">
        <v>1</v>
      </c>
      <c r="AU316">
        <v>4</v>
      </c>
      <c r="AV316">
        <v>4</v>
      </c>
      <c r="AW316">
        <v>4</v>
      </c>
      <c r="AX316">
        <v>4</v>
      </c>
      <c r="AY316">
        <v>5</v>
      </c>
      <c r="AZ316">
        <v>0.12578192498958399</v>
      </c>
      <c r="BA316">
        <v>0.17484384883586801</v>
      </c>
      <c r="BB316">
        <v>0.174843495984634</v>
      </c>
      <c r="BC316">
        <v>0.17484354518279899</v>
      </c>
      <c r="BD316">
        <v>0.174843571011849</v>
      </c>
      <c r="BE316">
        <v>0.17484361399526599</v>
      </c>
      <c r="BF316">
        <v>2</v>
      </c>
    </row>
    <row r="317" spans="1:58">
      <c r="A317">
        <v>316</v>
      </c>
      <c r="B317" t="s">
        <v>57</v>
      </c>
      <c r="C317" t="s">
        <v>447</v>
      </c>
      <c r="D317">
        <v>2003</v>
      </c>
      <c r="E317" t="s">
        <v>59</v>
      </c>
      <c r="F317" t="s">
        <v>60</v>
      </c>
      <c r="G317">
        <v>2</v>
      </c>
      <c r="H317">
        <v>1</v>
      </c>
      <c r="I317" t="s">
        <v>61</v>
      </c>
      <c r="J317">
        <v>75.959999999999994</v>
      </c>
      <c r="K317">
        <v>8.3000000000000007</v>
      </c>
      <c r="L317">
        <v>55.1</v>
      </c>
      <c r="M317">
        <v>27.15</v>
      </c>
      <c r="N317">
        <v>3.13</v>
      </c>
      <c r="O317">
        <v>45.13</v>
      </c>
      <c r="P317">
        <v>16.940000000000001</v>
      </c>
      <c r="Q317">
        <v>22.16</v>
      </c>
      <c r="R317">
        <v>14.15</v>
      </c>
      <c r="S317">
        <v>2.44</v>
      </c>
      <c r="T317">
        <v>1.62</v>
      </c>
      <c r="U317">
        <v>54.18</v>
      </c>
      <c r="V317">
        <v>12.88</v>
      </c>
      <c r="W317">
        <v>17.29</v>
      </c>
      <c r="X317">
        <v>0.35</v>
      </c>
      <c r="Y317">
        <v>0.7</v>
      </c>
      <c r="Z317">
        <v>13.69</v>
      </c>
      <c r="AA317">
        <v>43.97</v>
      </c>
      <c r="AB317">
        <v>1.33</v>
      </c>
      <c r="AC317">
        <v>1</v>
      </c>
      <c r="AD317">
        <v>1</v>
      </c>
      <c r="AE317">
        <v>9</v>
      </c>
      <c r="AF317">
        <v>12</v>
      </c>
      <c r="AG317">
        <v>1</v>
      </c>
      <c r="AH317">
        <v>7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9</v>
      </c>
      <c r="AP317">
        <v>1</v>
      </c>
      <c r="AQ317">
        <v>1</v>
      </c>
      <c r="AR317">
        <v>2</v>
      </c>
      <c r="AS317">
        <v>2</v>
      </c>
      <c r="AT317">
        <v>1</v>
      </c>
      <c r="AU317">
        <v>4</v>
      </c>
      <c r="AV317">
        <v>5</v>
      </c>
      <c r="AW317">
        <v>5</v>
      </c>
      <c r="AX317">
        <v>5</v>
      </c>
      <c r="AY317">
        <v>2</v>
      </c>
      <c r="AZ317">
        <v>0.12683942451579899</v>
      </c>
      <c r="BA317">
        <v>0.17463240257118701</v>
      </c>
      <c r="BB317">
        <v>0.17463196877260401</v>
      </c>
      <c r="BC317">
        <v>0.17463202926631399</v>
      </c>
      <c r="BD317">
        <v>0.17463206101619899</v>
      </c>
      <c r="BE317">
        <v>0.17463211385789601</v>
      </c>
      <c r="BF317">
        <v>2</v>
      </c>
    </row>
    <row r="318" spans="1:58">
      <c r="A318">
        <v>317</v>
      </c>
      <c r="B318" t="s">
        <v>84</v>
      </c>
      <c r="C318" t="s">
        <v>448</v>
      </c>
      <c r="D318">
        <v>2003</v>
      </c>
      <c r="E318" t="s">
        <v>59</v>
      </c>
      <c r="F318" t="s">
        <v>64</v>
      </c>
      <c r="G318">
        <v>1</v>
      </c>
      <c r="H318">
        <v>1</v>
      </c>
      <c r="I318" t="s">
        <v>86</v>
      </c>
      <c r="J318">
        <v>9.76</v>
      </c>
      <c r="K318">
        <v>30.49</v>
      </c>
      <c r="L318">
        <v>78.95</v>
      </c>
      <c r="M318">
        <v>80.7</v>
      </c>
      <c r="N318">
        <v>5.26</v>
      </c>
      <c r="O318">
        <v>75.44</v>
      </c>
      <c r="P318">
        <v>1.75</v>
      </c>
      <c r="Q318">
        <v>11.4</v>
      </c>
      <c r="R318">
        <v>7.89</v>
      </c>
      <c r="S318">
        <v>0.88</v>
      </c>
      <c r="T318">
        <v>5.26</v>
      </c>
      <c r="U318">
        <v>11.4</v>
      </c>
      <c r="V318">
        <v>12.28</v>
      </c>
      <c r="W318">
        <v>13.16</v>
      </c>
      <c r="X318">
        <v>0</v>
      </c>
      <c r="Y318">
        <v>3.51</v>
      </c>
      <c r="Z318">
        <v>28.95</v>
      </c>
      <c r="AA318">
        <v>71.930000000000007</v>
      </c>
      <c r="AB318">
        <v>0.99</v>
      </c>
      <c r="AC318">
        <v>1</v>
      </c>
      <c r="AD318">
        <v>11</v>
      </c>
      <c r="AE318">
        <v>10</v>
      </c>
      <c r="AF318">
        <v>14</v>
      </c>
      <c r="AG318">
        <v>3</v>
      </c>
      <c r="AH318">
        <v>8</v>
      </c>
      <c r="AI318">
        <v>2</v>
      </c>
      <c r="AJ318">
        <v>7</v>
      </c>
      <c r="AK318">
        <v>12</v>
      </c>
      <c r="AL318">
        <v>2</v>
      </c>
      <c r="AM318">
        <v>3</v>
      </c>
      <c r="AN318">
        <v>3</v>
      </c>
      <c r="AO318">
        <v>10</v>
      </c>
      <c r="AP318">
        <v>9</v>
      </c>
      <c r="AQ318">
        <v>9</v>
      </c>
      <c r="AR318">
        <v>5</v>
      </c>
      <c r="AS318">
        <v>6</v>
      </c>
      <c r="AT318">
        <v>6</v>
      </c>
      <c r="AU318">
        <v>12</v>
      </c>
      <c r="AV318">
        <v>4</v>
      </c>
      <c r="AW318">
        <v>4</v>
      </c>
      <c r="AX318">
        <v>4</v>
      </c>
      <c r="AY318">
        <v>1</v>
      </c>
      <c r="AZ318">
        <v>0.102992208119584</v>
      </c>
      <c r="BA318">
        <v>0.17940159728562499</v>
      </c>
      <c r="BB318">
        <v>0.17940153859540101</v>
      </c>
      <c r="BC318">
        <v>0.17940154673240399</v>
      </c>
      <c r="BD318">
        <v>0.17940155105222599</v>
      </c>
      <c r="BE318">
        <v>0.179401558214761</v>
      </c>
      <c r="BF318">
        <v>2</v>
      </c>
    </row>
    <row r="319" spans="1:58">
      <c r="A319">
        <v>318</v>
      </c>
      <c r="B319" t="s">
        <v>69</v>
      </c>
      <c r="C319" t="s">
        <v>449</v>
      </c>
      <c r="D319">
        <v>2003</v>
      </c>
      <c r="E319" t="s">
        <v>59</v>
      </c>
      <c r="F319" t="s">
        <v>64</v>
      </c>
      <c r="G319">
        <v>3</v>
      </c>
      <c r="H319">
        <v>1</v>
      </c>
      <c r="I319" t="s">
        <v>71</v>
      </c>
      <c r="J319">
        <v>40.25</v>
      </c>
      <c r="K319">
        <v>16.34</v>
      </c>
      <c r="L319">
        <v>78.78</v>
      </c>
      <c r="M319">
        <v>42.65</v>
      </c>
      <c r="N319">
        <v>5.88</v>
      </c>
      <c r="O319">
        <v>59.03</v>
      </c>
      <c r="P319">
        <v>7.14</v>
      </c>
      <c r="Q319">
        <v>8.19</v>
      </c>
      <c r="R319">
        <v>22.48</v>
      </c>
      <c r="S319">
        <v>0.42</v>
      </c>
      <c r="T319">
        <v>3.15</v>
      </c>
      <c r="U319">
        <v>13.66</v>
      </c>
      <c r="V319">
        <v>12.82</v>
      </c>
      <c r="W319">
        <v>14.08</v>
      </c>
      <c r="X319">
        <v>0</v>
      </c>
      <c r="Y319">
        <v>7.56</v>
      </c>
      <c r="Z319">
        <v>19.12</v>
      </c>
      <c r="AA319">
        <v>55.88</v>
      </c>
      <c r="AB319">
        <v>1.05</v>
      </c>
      <c r="AC319">
        <v>1</v>
      </c>
      <c r="AD319">
        <v>11</v>
      </c>
      <c r="AE319">
        <v>9</v>
      </c>
      <c r="AF319">
        <v>15</v>
      </c>
      <c r="AG319">
        <v>1</v>
      </c>
      <c r="AH319">
        <v>7</v>
      </c>
      <c r="AI319">
        <v>2</v>
      </c>
      <c r="AJ319">
        <v>7</v>
      </c>
      <c r="AK319">
        <v>11</v>
      </c>
      <c r="AL319">
        <v>2</v>
      </c>
      <c r="AM319">
        <v>3</v>
      </c>
      <c r="AN319">
        <v>3</v>
      </c>
      <c r="AO319">
        <v>9</v>
      </c>
      <c r="AP319">
        <v>9</v>
      </c>
      <c r="AQ319">
        <v>9</v>
      </c>
      <c r="AR319">
        <v>2</v>
      </c>
      <c r="AS319">
        <v>5</v>
      </c>
      <c r="AT319">
        <v>1</v>
      </c>
      <c r="AU319">
        <v>4</v>
      </c>
      <c r="AV319">
        <v>4</v>
      </c>
      <c r="AW319">
        <v>4</v>
      </c>
      <c r="AX319">
        <v>4</v>
      </c>
      <c r="AY319">
        <v>3</v>
      </c>
      <c r="AZ319">
        <v>8.7193110187955697E-2</v>
      </c>
      <c r="BA319">
        <v>0.182561624892775</v>
      </c>
      <c r="BB319">
        <v>0.18256125230419101</v>
      </c>
      <c r="BC319">
        <v>0.18256130420511399</v>
      </c>
      <c r="BD319">
        <v>0.182561331504137</v>
      </c>
      <c r="BE319">
        <v>0.18256137690582699</v>
      </c>
      <c r="BF319">
        <v>2</v>
      </c>
    </row>
    <row r="320" spans="1:58">
      <c r="A320">
        <v>319</v>
      </c>
      <c r="B320" t="s">
        <v>114</v>
      </c>
      <c r="C320" t="s">
        <v>450</v>
      </c>
      <c r="D320">
        <v>2003</v>
      </c>
      <c r="E320" t="s">
        <v>59</v>
      </c>
      <c r="F320" t="s">
        <v>64</v>
      </c>
      <c r="G320">
        <v>3</v>
      </c>
      <c r="H320">
        <v>2</v>
      </c>
      <c r="I320" t="s">
        <v>116</v>
      </c>
      <c r="J320">
        <v>35.18</v>
      </c>
      <c r="K320">
        <v>8.7899999999999991</v>
      </c>
      <c r="L320">
        <v>58.21</v>
      </c>
      <c r="M320">
        <v>26.79</v>
      </c>
      <c r="N320">
        <v>7.14</v>
      </c>
      <c r="O320">
        <v>35.71</v>
      </c>
      <c r="P320">
        <v>26.43</v>
      </c>
      <c r="Q320">
        <v>8.57</v>
      </c>
      <c r="R320">
        <v>20.36</v>
      </c>
      <c r="S320">
        <v>9.64</v>
      </c>
      <c r="T320">
        <v>21.79</v>
      </c>
      <c r="U320">
        <v>13.93</v>
      </c>
      <c r="V320">
        <v>10</v>
      </c>
      <c r="W320">
        <v>20</v>
      </c>
      <c r="X320">
        <v>0.71</v>
      </c>
      <c r="Y320">
        <v>12.14</v>
      </c>
      <c r="Z320">
        <v>13.21</v>
      </c>
      <c r="AA320">
        <v>29.64</v>
      </c>
      <c r="AB320">
        <v>1.7</v>
      </c>
      <c r="AC320">
        <v>1</v>
      </c>
      <c r="AD320">
        <v>2</v>
      </c>
      <c r="AE320">
        <v>2</v>
      </c>
      <c r="AF320">
        <v>2</v>
      </c>
      <c r="AG320">
        <v>1</v>
      </c>
      <c r="AH320">
        <v>1</v>
      </c>
      <c r="AI320">
        <v>1</v>
      </c>
      <c r="AJ320">
        <v>1</v>
      </c>
      <c r="AK320">
        <v>2</v>
      </c>
      <c r="AL320">
        <v>2</v>
      </c>
      <c r="AM320">
        <v>2</v>
      </c>
      <c r="AN320">
        <v>2</v>
      </c>
      <c r="AO320">
        <v>2</v>
      </c>
      <c r="AP320">
        <v>1</v>
      </c>
      <c r="AQ320">
        <v>2</v>
      </c>
      <c r="AR320">
        <v>2</v>
      </c>
      <c r="AS320">
        <v>2</v>
      </c>
      <c r="AT320">
        <v>1</v>
      </c>
      <c r="AU320">
        <v>4</v>
      </c>
      <c r="AV320">
        <v>4</v>
      </c>
      <c r="AW320">
        <v>4</v>
      </c>
      <c r="AX320">
        <v>4</v>
      </c>
      <c r="AY320">
        <v>2</v>
      </c>
      <c r="AZ320">
        <v>0.15099064810454499</v>
      </c>
      <c r="BA320">
        <v>0.169802136599706</v>
      </c>
      <c r="BB320">
        <v>0.16980173485208899</v>
      </c>
      <c r="BC320">
        <v>0.16980179091711201</v>
      </c>
      <c r="BD320">
        <v>0.169801820300266</v>
      </c>
      <c r="BE320">
        <v>0.16980186922628099</v>
      </c>
      <c r="BF320">
        <v>2</v>
      </c>
    </row>
    <row r="321" spans="1:58">
      <c r="A321">
        <v>320</v>
      </c>
      <c r="B321" t="s">
        <v>120</v>
      </c>
      <c r="C321" t="s">
        <v>451</v>
      </c>
      <c r="D321">
        <v>2003</v>
      </c>
      <c r="E321" t="s">
        <v>64</v>
      </c>
      <c r="F321" t="s">
        <v>60</v>
      </c>
      <c r="G321">
        <v>1</v>
      </c>
      <c r="H321">
        <v>1</v>
      </c>
      <c r="I321" t="s">
        <v>122</v>
      </c>
      <c r="J321">
        <v>32.64</v>
      </c>
      <c r="K321">
        <v>19.25</v>
      </c>
      <c r="L321">
        <v>50.78</v>
      </c>
      <c r="M321">
        <v>54.92</v>
      </c>
      <c r="N321">
        <v>2.0699999999999998</v>
      </c>
      <c r="O321">
        <v>63.21</v>
      </c>
      <c r="P321">
        <v>7.77</v>
      </c>
      <c r="Q321">
        <v>17.62</v>
      </c>
      <c r="R321">
        <v>10.36</v>
      </c>
      <c r="S321">
        <v>2.59</v>
      </c>
      <c r="T321">
        <v>1.55</v>
      </c>
      <c r="U321">
        <v>38.340000000000003</v>
      </c>
      <c r="V321">
        <v>17.100000000000001</v>
      </c>
      <c r="W321">
        <v>31.09</v>
      </c>
      <c r="X321">
        <v>0</v>
      </c>
      <c r="Y321">
        <v>0</v>
      </c>
      <c r="Z321">
        <v>21.76</v>
      </c>
      <c r="AA321">
        <v>54.92</v>
      </c>
      <c r="AB321">
        <v>1.1000000000000001</v>
      </c>
      <c r="AC321">
        <v>1</v>
      </c>
      <c r="AD321">
        <v>1</v>
      </c>
      <c r="AE321">
        <v>9</v>
      </c>
      <c r="AF321">
        <v>13</v>
      </c>
      <c r="AG321">
        <v>1</v>
      </c>
      <c r="AH321">
        <v>7</v>
      </c>
      <c r="AI321">
        <v>1</v>
      </c>
      <c r="AJ321">
        <v>1</v>
      </c>
      <c r="AK321">
        <v>10</v>
      </c>
      <c r="AL321">
        <v>1</v>
      </c>
      <c r="AM321">
        <v>1</v>
      </c>
      <c r="AN321">
        <v>5</v>
      </c>
      <c r="AO321">
        <v>9</v>
      </c>
      <c r="AP321">
        <v>9</v>
      </c>
      <c r="AQ321">
        <v>8</v>
      </c>
      <c r="AR321">
        <v>2</v>
      </c>
      <c r="AS321">
        <v>5</v>
      </c>
      <c r="AT321">
        <v>1</v>
      </c>
      <c r="AU321">
        <v>4</v>
      </c>
      <c r="AV321">
        <v>4</v>
      </c>
      <c r="AW321">
        <v>4</v>
      </c>
      <c r="AX321">
        <v>4</v>
      </c>
      <c r="AY321">
        <v>1</v>
      </c>
      <c r="AZ321">
        <v>0.10536085833780801</v>
      </c>
      <c r="BA321">
        <v>0.17892797983132</v>
      </c>
      <c r="BB321">
        <v>0.17892775123490301</v>
      </c>
      <c r="BC321">
        <v>0.17892778308301199</v>
      </c>
      <c r="BD321">
        <v>0.17892779982939999</v>
      </c>
      <c r="BE321">
        <v>0.178927827683556</v>
      </c>
      <c r="BF321">
        <v>2</v>
      </c>
    </row>
    <row r="322" spans="1:58">
      <c r="A322">
        <v>321</v>
      </c>
      <c r="B322" t="s">
        <v>75</v>
      </c>
      <c r="C322" t="s">
        <v>452</v>
      </c>
      <c r="D322">
        <v>2003</v>
      </c>
      <c r="E322" t="s">
        <v>59</v>
      </c>
      <c r="F322" t="s">
        <v>60</v>
      </c>
      <c r="G322">
        <v>2</v>
      </c>
      <c r="H322">
        <v>2</v>
      </c>
      <c r="I322" t="s">
        <v>77</v>
      </c>
      <c r="J322">
        <v>78.930000000000007</v>
      </c>
      <c r="K322">
        <v>6.69</v>
      </c>
      <c r="L322">
        <v>40.89</v>
      </c>
      <c r="M322">
        <v>18.600000000000001</v>
      </c>
      <c r="N322">
        <v>5.91</v>
      </c>
      <c r="O322">
        <v>40.6</v>
      </c>
      <c r="P322">
        <v>25.97</v>
      </c>
      <c r="Q322">
        <v>11.53</v>
      </c>
      <c r="R322">
        <v>14.92</v>
      </c>
      <c r="S322">
        <v>6.69</v>
      </c>
      <c r="T322">
        <v>12.69</v>
      </c>
      <c r="U322">
        <v>41.76</v>
      </c>
      <c r="V322">
        <v>14.15</v>
      </c>
      <c r="W322">
        <v>21.71</v>
      </c>
      <c r="X322">
        <v>2.81</v>
      </c>
      <c r="Y322">
        <v>2.0299999999999998</v>
      </c>
      <c r="Z322">
        <v>8.7200000000000006</v>
      </c>
      <c r="AA322">
        <v>37.11</v>
      </c>
      <c r="AB322">
        <v>1.81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3</v>
      </c>
      <c r="AQ322">
        <v>1</v>
      </c>
      <c r="AR322">
        <v>2</v>
      </c>
      <c r="AS322">
        <v>2</v>
      </c>
      <c r="AT322">
        <v>1</v>
      </c>
      <c r="AU322">
        <v>4</v>
      </c>
      <c r="AV322">
        <v>4</v>
      </c>
      <c r="AW322">
        <v>4</v>
      </c>
      <c r="AX322">
        <v>4</v>
      </c>
      <c r="AY322">
        <v>2</v>
      </c>
      <c r="AZ322">
        <v>0.14504433745958001</v>
      </c>
      <c r="BA322">
        <v>0.170991419068344</v>
      </c>
      <c r="BB322">
        <v>0.170990986637929</v>
      </c>
      <c r="BC322">
        <v>0.17099104696268899</v>
      </c>
      <c r="BD322">
        <v>0.170991078601305</v>
      </c>
      <c r="BE322">
        <v>0.170991131270153</v>
      </c>
      <c r="BF322">
        <v>2</v>
      </c>
    </row>
    <row r="323" spans="1:58">
      <c r="A323">
        <v>322</v>
      </c>
      <c r="B323" t="s">
        <v>96</v>
      </c>
      <c r="C323" t="s">
        <v>453</v>
      </c>
      <c r="D323">
        <v>2003</v>
      </c>
      <c r="E323" t="s">
        <v>64</v>
      </c>
      <c r="F323" t="s">
        <v>60</v>
      </c>
      <c r="G323">
        <v>2</v>
      </c>
      <c r="H323">
        <v>3</v>
      </c>
      <c r="I323" t="s">
        <v>98</v>
      </c>
      <c r="J323">
        <v>76.36</v>
      </c>
      <c r="K323">
        <v>6.49</v>
      </c>
      <c r="L323">
        <v>31.53</v>
      </c>
      <c r="M323">
        <v>26.67</v>
      </c>
      <c r="N323">
        <v>21.6</v>
      </c>
      <c r="O323">
        <v>46.25</v>
      </c>
      <c r="P323">
        <v>23.75</v>
      </c>
      <c r="Q323">
        <v>6.74</v>
      </c>
      <c r="R323">
        <v>15.56</v>
      </c>
      <c r="S323">
        <v>36.74</v>
      </c>
      <c r="T323">
        <v>14.24</v>
      </c>
      <c r="U323">
        <v>26.6</v>
      </c>
      <c r="V323">
        <v>14.17</v>
      </c>
      <c r="W323">
        <v>15.49</v>
      </c>
      <c r="X323">
        <v>5.14</v>
      </c>
      <c r="Y323">
        <v>8.89</v>
      </c>
      <c r="Z323">
        <v>10.28</v>
      </c>
      <c r="AA323">
        <v>21.11</v>
      </c>
      <c r="AB323">
        <v>3.8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3</v>
      </c>
      <c r="AQ323">
        <v>1</v>
      </c>
      <c r="AR323">
        <v>1</v>
      </c>
      <c r="AS323">
        <v>1</v>
      </c>
      <c r="AT323">
        <v>4</v>
      </c>
      <c r="AU323">
        <v>8</v>
      </c>
      <c r="AV323">
        <v>2</v>
      </c>
      <c r="AW323">
        <v>2</v>
      </c>
      <c r="AX323">
        <v>1</v>
      </c>
      <c r="AY323">
        <v>5</v>
      </c>
      <c r="AZ323">
        <v>8.07067044291956E-2</v>
      </c>
      <c r="BA323">
        <v>0.18385863627132301</v>
      </c>
      <c r="BB323">
        <v>0.18385867079832699</v>
      </c>
      <c r="BC323">
        <v>0.183858665871861</v>
      </c>
      <c r="BD323">
        <v>0.18385866340183901</v>
      </c>
      <c r="BE323">
        <v>0.18385865922745401</v>
      </c>
      <c r="BF323">
        <v>3</v>
      </c>
    </row>
    <row r="324" spans="1:58">
      <c r="A324">
        <v>323</v>
      </c>
      <c r="B324" t="s">
        <v>111</v>
      </c>
      <c r="C324" t="s">
        <v>454</v>
      </c>
      <c r="D324">
        <v>2003</v>
      </c>
      <c r="E324" t="s">
        <v>64</v>
      </c>
      <c r="F324" t="s">
        <v>60</v>
      </c>
      <c r="G324">
        <v>2</v>
      </c>
      <c r="H324">
        <v>2</v>
      </c>
      <c r="I324" t="s">
        <v>113</v>
      </c>
      <c r="J324">
        <v>71.62</v>
      </c>
      <c r="K324">
        <v>8.92</v>
      </c>
      <c r="L324">
        <v>38.15</v>
      </c>
      <c r="M324">
        <v>24.81</v>
      </c>
      <c r="N324">
        <v>8.2100000000000009</v>
      </c>
      <c r="O324">
        <v>53.73</v>
      </c>
      <c r="P324">
        <v>15.95</v>
      </c>
      <c r="Q324">
        <v>8.68</v>
      </c>
      <c r="R324">
        <v>14.93</v>
      </c>
      <c r="S324">
        <v>9.0500000000000007</v>
      </c>
      <c r="T324">
        <v>15.95</v>
      </c>
      <c r="U324">
        <v>35.630000000000003</v>
      </c>
      <c r="V324">
        <v>17.16</v>
      </c>
      <c r="W324">
        <v>24.35</v>
      </c>
      <c r="X324">
        <v>3.17</v>
      </c>
      <c r="Y324">
        <v>3.36</v>
      </c>
      <c r="Z324">
        <v>12.22</v>
      </c>
      <c r="AA324">
        <v>33.58</v>
      </c>
      <c r="AB324">
        <v>2.54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3</v>
      </c>
      <c r="AQ324">
        <v>1</v>
      </c>
      <c r="AR324">
        <v>2</v>
      </c>
      <c r="AS324">
        <v>2</v>
      </c>
      <c r="AT324">
        <v>1</v>
      </c>
      <c r="AU324">
        <v>4</v>
      </c>
      <c r="AV324">
        <v>4</v>
      </c>
      <c r="AW324">
        <v>4</v>
      </c>
      <c r="AX324">
        <v>4</v>
      </c>
      <c r="AY324">
        <v>2</v>
      </c>
      <c r="AZ324">
        <v>0.125580640994436</v>
      </c>
      <c r="BA324">
        <v>0.174884210268405</v>
      </c>
      <c r="BB324">
        <v>0.174883699511061</v>
      </c>
      <c r="BC324">
        <v>0.174883770757223</v>
      </c>
      <c r="BD324">
        <v>0.17488380812927101</v>
      </c>
      <c r="BE324">
        <v>0.17488387033960401</v>
      </c>
      <c r="BF324">
        <v>2</v>
      </c>
    </row>
    <row r="325" spans="1:58">
      <c r="A325">
        <v>324</v>
      </c>
      <c r="B325" t="s">
        <v>105</v>
      </c>
      <c r="C325" t="s">
        <v>455</v>
      </c>
      <c r="D325">
        <v>2003</v>
      </c>
      <c r="E325" t="s">
        <v>64</v>
      </c>
      <c r="F325" t="s">
        <v>60</v>
      </c>
      <c r="G325">
        <v>1</v>
      </c>
      <c r="H325">
        <v>2</v>
      </c>
      <c r="I325" t="s">
        <v>107</v>
      </c>
      <c r="J325">
        <v>24.94</v>
      </c>
      <c r="K325">
        <v>19.87</v>
      </c>
      <c r="L325">
        <v>36.65</v>
      </c>
      <c r="M325">
        <v>46.29</v>
      </c>
      <c r="N325">
        <v>7.11</v>
      </c>
      <c r="O325">
        <v>70.14</v>
      </c>
      <c r="P325">
        <v>7.42</v>
      </c>
      <c r="Q325">
        <v>9.7899999999999991</v>
      </c>
      <c r="R325">
        <v>9.64</v>
      </c>
      <c r="S325">
        <v>11.69</v>
      </c>
      <c r="T325">
        <v>13.9</v>
      </c>
      <c r="U325">
        <v>28.91</v>
      </c>
      <c r="V325">
        <v>16.43</v>
      </c>
      <c r="W325">
        <v>28.75</v>
      </c>
      <c r="X325">
        <v>2.5299999999999998</v>
      </c>
      <c r="Y325">
        <v>2.21</v>
      </c>
      <c r="Z325">
        <v>15.32</v>
      </c>
      <c r="AA325">
        <v>49.13</v>
      </c>
      <c r="AB325">
        <v>1.47</v>
      </c>
      <c r="AC325">
        <v>1</v>
      </c>
      <c r="AD325">
        <v>1</v>
      </c>
      <c r="AE325">
        <v>3</v>
      </c>
      <c r="AF325">
        <v>16</v>
      </c>
      <c r="AG325">
        <v>1</v>
      </c>
      <c r="AH325">
        <v>2</v>
      </c>
      <c r="AI325">
        <v>2</v>
      </c>
      <c r="AJ325">
        <v>2</v>
      </c>
      <c r="AK325">
        <v>3</v>
      </c>
      <c r="AL325">
        <v>1</v>
      </c>
      <c r="AM325">
        <v>1</v>
      </c>
      <c r="AN325">
        <v>5</v>
      </c>
      <c r="AO325">
        <v>3</v>
      </c>
      <c r="AP325">
        <v>2</v>
      </c>
      <c r="AQ325">
        <v>8</v>
      </c>
      <c r="AR325">
        <v>2</v>
      </c>
      <c r="AS325">
        <v>5</v>
      </c>
      <c r="AT325">
        <v>1</v>
      </c>
      <c r="AU325">
        <v>4</v>
      </c>
      <c r="AV325">
        <v>4</v>
      </c>
      <c r="AW325">
        <v>4</v>
      </c>
      <c r="AX325">
        <v>4</v>
      </c>
      <c r="AY325">
        <v>3</v>
      </c>
      <c r="AZ325">
        <v>7.6615255620182302E-2</v>
      </c>
      <c r="BA325">
        <v>0.18467709935718801</v>
      </c>
      <c r="BB325">
        <v>0.184676872306068</v>
      </c>
      <c r="BC325">
        <v>0.18467690391974001</v>
      </c>
      <c r="BD325">
        <v>0.18467692056276599</v>
      </c>
      <c r="BE325">
        <v>0.184676948234056</v>
      </c>
      <c r="BF325">
        <v>2</v>
      </c>
    </row>
    <row r="326" spans="1:58">
      <c r="A326">
        <v>325</v>
      </c>
      <c r="B326" t="s">
        <v>90</v>
      </c>
      <c r="C326" t="s">
        <v>456</v>
      </c>
      <c r="D326">
        <v>2004</v>
      </c>
      <c r="E326" t="s">
        <v>59</v>
      </c>
      <c r="F326" t="s">
        <v>60</v>
      </c>
      <c r="G326">
        <v>3</v>
      </c>
      <c r="H326">
        <v>3</v>
      </c>
      <c r="I326" t="s">
        <v>92</v>
      </c>
      <c r="J326">
        <v>91.29</v>
      </c>
      <c r="K326">
        <v>3.87</v>
      </c>
      <c r="L326">
        <v>49.66</v>
      </c>
      <c r="M326">
        <v>16.11</v>
      </c>
      <c r="N326">
        <v>16.11</v>
      </c>
      <c r="O326">
        <v>26.85</v>
      </c>
      <c r="P326">
        <v>26.51</v>
      </c>
      <c r="Q326">
        <v>10.07</v>
      </c>
      <c r="R326">
        <v>27.18</v>
      </c>
      <c r="S326">
        <v>26.17</v>
      </c>
      <c r="T326">
        <v>8.39</v>
      </c>
      <c r="U326">
        <v>43.96</v>
      </c>
      <c r="V326">
        <v>19.8</v>
      </c>
      <c r="W326">
        <v>16.11</v>
      </c>
      <c r="X326">
        <v>1.34</v>
      </c>
      <c r="Y326">
        <v>9.73</v>
      </c>
      <c r="Z326">
        <v>7.38</v>
      </c>
      <c r="AA326">
        <v>20.13</v>
      </c>
      <c r="AB326">
        <v>2.71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3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2</v>
      </c>
      <c r="AW326">
        <v>2</v>
      </c>
      <c r="AX326">
        <v>1</v>
      </c>
      <c r="AY326">
        <v>4</v>
      </c>
      <c r="AZ326">
        <v>0.126124086995198</v>
      </c>
      <c r="BA326">
        <v>0.174775293648608</v>
      </c>
      <c r="BB326">
        <v>0.17477512608874701</v>
      </c>
      <c r="BC326">
        <v>0.17477514943375899</v>
      </c>
      <c r="BD326">
        <v>0.17477516170846499</v>
      </c>
      <c r="BE326">
        <v>0.174775182125222</v>
      </c>
      <c r="BF326">
        <v>2</v>
      </c>
    </row>
    <row r="327" spans="1:58">
      <c r="A327">
        <v>326</v>
      </c>
      <c r="B327" t="s">
        <v>123</v>
      </c>
      <c r="C327" t="s">
        <v>457</v>
      </c>
      <c r="D327">
        <v>2004</v>
      </c>
      <c r="E327" t="s">
        <v>64</v>
      </c>
      <c r="F327" t="s">
        <v>60</v>
      </c>
      <c r="G327">
        <v>3</v>
      </c>
      <c r="H327">
        <v>3</v>
      </c>
      <c r="I327" t="s">
        <v>125</v>
      </c>
      <c r="J327">
        <v>88.78</v>
      </c>
      <c r="K327">
        <v>4.54</v>
      </c>
      <c r="L327">
        <v>38.71</v>
      </c>
      <c r="M327">
        <v>22.99</v>
      </c>
      <c r="N327">
        <v>20.48</v>
      </c>
      <c r="O327">
        <v>36.33</v>
      </c>
      <c r="P327">
        <v>22.59</v>
      </c>
      <c r="Q327">
        <v>6.74</v>
      </c>
      <c r="R327">
        <v>21.66</v>
      </c>
      <c r="S327">
        <v>40.42</v>
      </c>
      <c r="T327">
        <v>8.19</v>
      </c>
      <c r="U327">
        <v>24.17</v>
      </c>
      <c r="V327">
        <v>14.93</v>
      </c>
      <c r="W327">
        <v>15.59</v>
      </c>
      <c r="X327">
        <v>3.43</v>
      </c>
      <c r="Y327">
        <v>10.17</v>
      </c>
      <c r="Z327">
        <v>8.7200000000000006</v>
      </c>
      <c r="AA327">
        <v>11.23</v>
      </c>
      <c r="AB327">
        <v>4.91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3</v>
      </c>
      <c r="AQ327">
        <v>1</v>
      </c>
      <c r="AR327">
        <v>1</v>
      </c>
      <c r="AS327">
        <v>1</v>
      </c>
      <c r="AT327">
        <v>4</v>
      </c>
      <c r="AU327">
        <v>8</v>
      </c>
      <c r="AV327">
        <v>2</v>
      </c>
      <c r="AW327">
        <v>2</v>
      </c>
      <c r="AX327">
        <v>1</v>
      </c>
      <c r="AY327">
        <v>5</v>
      </c>
      <c r="AZ327">
        <v>0.110896195406092</v>
      </c>
      <c r="BA327">
        <v>0.17782069098838099</v>
      </c>
      <c r="BB327">
        <v>0.17782079654121999</v>
      </c>
      <c r="BC327">
        <v>0.17782078176733199</v>
      </c>
      <c r="BD327">
        <v>0.177820774069638</v>
      </c>
      <c r="BE327">
        <v>0.177820761227337</v>
      </c>
      <c r="BF327">
        <v>3</v>
      </c>
    </row>
    <row r="328" spans="1:58">
      <c r="A328">
        <v>327</v>
      </c>
      <c r="B328" t="s">
        <v>150</v>
      </c>
      <c r="C328" t="s">
        <v>458</v>
      </c>
      <c r="D328">
        <v>2004</v>
      </c>
      <c r="E328" t="s">
        <v>64</v>
      </c>
      <c r="F328" t="s">
        <v>60</v>
      </c>
      <c r="G328">
        <v>1</v>
      </c>
      <c r="H328">
        <v>3</v>
      </c>
      <c r="I328" t="s">
        <v>152</v>
      </c>
      <c r="J328">
        <v>26.06</v>
      </c>
      <c r="K328">
        <v>17.13</v>
      </c>
      <c r="L328">
        <v>29.27</v>
      </c>
      <c r="M328">
        <v>38.25</v>
      </c>
      <c r="N328">
        <v>12.2</v>
      </c>
      <c r="O328">
        <v>68.290000000000006</v>
      </c>
      <c r="P328">
        <v>12.32</v>
      </c>
      <c r="Q328">
        <v>4.88</v>
      </c>
      <c r="R328">
        <v>10.01</v>
      </c>
      <c r="S328">
        <v>27.98</v>
      </c>
      <c r="T328">
        <v>21.18</v>
      </c>
      <c r="U328">
        <v>21.57</v>
      </c>
      <c r="V328">
        <v>14.25</v>
      </c>
      <c r="W328">
        <v>20.41</v>
      </c>
      <c r="X328">
        <v>2.82</v>
      </c>
      <c r="Y328">
        <v>4.24</v>
      </c>
      <c r="Z328">
        <v>10.14</v>
      </c>
      <c r="AA328">
        <v>31.71</v>
      </c>
      <c r="AB328">
        <v>1.9</v>
      </c>
      <c r="AC328">
        <v>1</v>
      </c>
      <c r="AD328">
        <v>2</v>
      </c>
      <c r="AE328">
        <v>3</v>
      </c>
      <c r="AF328">
        <v>10</v>
      </c>
      <c r="AG328">
        <v>1</v>
      </c>
      <c r="AH328">
        <v>2</v>
      </c>
      <c r="AI328">
        <v>2</v>
      </c>
      <c r="AJ328">
        <v>2</v>
      </c>
      <c r="AK328">
        <v>3</v>
      </c>
      <c r="AL328">
        <v>2</v>
      </c>
      <c r="AM328">
        <v>2</v>
      </c>
      <c r="AN328">
        <v>2</v>
      </c>
      <c r="AO328">
        <v>3</v>
      </c>
      <c r="AP328">
        <v>8</v>
      </c>
      <c r="AQ328">
        <v>2</v>
      </c>
      <c r="AR328">
        <v>2</v>
      </c>
      <c r="AS328">
        <v>2</v>
      </c>
      <c r="AT328">
        <v>3</v>
      </c>
      <c r="AU328">
        <v>5</v>
      </c>
      <c r="AV328">
        <v>6</v>
      </c>
      <c r="AW328">
        <v>6</v>
      </c>
      <c r="AX328">
        <v>6</v>
      </c>
      <c r="AY328">
        <v>5</v>
      </c>
      <c r="AZ328">
        <v>0.107883203363485</v>
      </c>
      <c r="BA328">
        <v>0.178423222852479</v>
      </c>
      <c r="BB328">
        <v>0.17842342879367001</v>
      </c>
      <c r="BC328">
        <v>0.17842340007338001</v>
      </c>
      <c r="BD328">
        <v>0.17842338500127899</v>
      </c>
      <c r="BE328">
        <v>0.17842335991570801</v>
      </c>
      <c r="BF328">
        <v>3</v>
      </c>
    </row>
    <row r="329" spans="1:58">
      <c r="A329">
        <v>328</v>
      </c>
      <c r="B329" t="s">
        <v>126</v>
      </c>
      <c r="C329" t="s">
        <v>459</v>
      </c>
      <c r="D329">
        <v>2004</v>
      </c>
      <c r="E329" t="s">
        <v>64</v>
      </c>
      <c r="F329" t="s">
        <v>64</v>
      </c>
      <c r="G329">
        <v>3</v>
      </c>
      <c r="H329">
        <v>2</v>
      </c>
      <c r="I329" t="s">
        <v>128</v>
      </c>
      <c r="J329">
        <v>40.89</v>
      </c>
      <c r="K329">
        <v>8.74</v>
      </c>
      <c r="L329">
        <v>49.69</v>
      </c>
      <c r="M329">
        <v>27.9</v>
      </c>
      <c r="N329">
        <v>8.35</v>
      </c>
      <c r="O329">
        <v>45.42</v>
      </c>
      <c r="P329">
        <v>21.79</v>
      </c>
      <c r="Q329">
        <v>6.52</v>
      </c>
      <c r="R329">
        <v>18.53</v>
      </c>
      <c r="S329">
        <v>9.7799999999999994</v>
      </c>
      <c r="T329">
        <v>29.94</v>
      </c>
      <c r="U329">
        <v>13.65</v>
      </c>
      <c r="V329">
        <v>16.7</v>
      </c>
      <c r="W329">
        <v>17.72</v>
      </c>
      <c r="X329">
        <v>3.05</v>
      </c>
      <c r="Y329">
        <v>14.87</v>
      </c>
      <c r="Z329">
        <v>14.66</v>
      </c>
      <c r="AA329">
        <v>20.37</v>
      </c>
      <c r="AB329">
        <v>2.2799999999999998</v>
      </c>
      <c r="AC329">
        <v>1</v>
      </c>
      <c r="AD329">
        <v>2</v>
      </c>
      <c r="AE329">
        <v>2</v>
      </c>
      <c r="AF329">
        <v>2</v>
      </c>
      <c r="AG329">
        <v>1</v>
      </c>
      <c r="AH329">
        <v>1</v>
      </c>
      <c r="AI329">
        <v>1</v>
      </c>
      <c r="AJ329">
        <v>1</v>
      </c>
      <c r="AK329">
        <v>2</v>
      </c>
      <c r="AL329">
        <v>2</v>
      </c>
      <c r="AM329">
        <v>2</v>
      </c>
      <c r="AN329">
        <v>2</v>
      </c>
      <c r="AO329">
        <v>2</v>
      </c>
      <c r="AP329">
        <v>1</v>
      </c>
      <c r="AQ329">
        <v>2</v>
      </c>
      <c r="AR329">
        <v>2</v>
      </c>
      <c r="AS329">
        <v>2</v>
      </c>
      <c r="AT329">
        <v>1</v>
      </c>
      <c r="AU329">
        <v>4</v>
      </c>
      <c r="AV329">
        <v>4</v>
      </c>
      <c r="AW329">
        <v>4</v>
      </c>
      <c r="AX329">
        <v>4</v>
      </c>
      <c r="AY329">
        <v>5</v>
      </c>
      <c r="AZ329">
        <v>0.16827272474159199</v>
      </c>
      <c r="BA329">
        <v>0.16634556030780601</v>
      </c>
      <c r="BB329">
        <v>0.16634540145553001</v>
      </c>
      <c r="BC329">
        <v>0.166345423648386</v>
      </c>
      <c r="BD329">
        <v>0.16634543525404799</v>
      </c>
      <c r="BE329">
        <v>0.166345454592638</v>
      </c>
      <c r="BF329">
        <v>1</v>
      </c>
    </row>
    <row r="330" spans="1:58">
      <c r="A330">
        <v>329</v>
      </c>
      <c r="B330" t="s">
        <v>87</v>
      </c>
      <c r="C330" t="s">
        <v>460</v>
      </c>
      <c r="D330">
        <v>2004</v>
      </c>
      <c r="E330" t="s">
        <v>64</v>
      </c>
      <c r="F330" t="s">
        <v>60</v>
      </c>
      <c r="G330">
        <v>3</v>
      </c>
      <c r="H330">
        <v>2</v>
      </c>
      <c r="I330" t="s">
        <v>89</v>
      </c>
      <c r="J330">
        <v>89.44</v>
      </c>
      <c r="K330">
        <v>4.95</v>
      </c>
      <c r="L330">
        <v>39.76</v>
      </c>
      <c r="M330">
        <v>13.54</v>
      </c>
      <c r="N330">
        <v>7.29</v>
      </c>
      <c r="O330">
        <v>40.450000000000003</v>
      </c>
      <c r="P330">
        <v>19.62</v>
      </c>
      <c r="Q330">
        <v>5.38</v>
      </c>
      <c r="R330">
        <v>18.579999999999998</v>
      </c>
      <c r="S330">
        <v>14.76</v>
      </c>
      <c r="T330">
        <v>20.309999999999999</v>
      </c>
      <c r="U330">
        <v>27.95</v>
      </c>
      <c r="V330">
        <v>14.58</v>
      </c>
      <c r="W330">
        <v>23.09</v>
      </c>
      <c r="X330">
        <v>3.47</v>
      </c>
      <c r="Y330">
        <v>3.82</v>
      </c>
      <c r="Z330">
        <v>5.9</v>
      </c>
      <c r="AA330">
        <v>17.190000000000001</v>
      </c>
      <c r="AB330">
        <v>3.13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3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3</v>
      </c>
      <c r="AY330">
        <v>4</v>
      </c>
      <c r="AZ330">
        <v>0.39613298135217401</v>
      </c>
      <c r="BA330">
        <v>0.120773485594788</v>
      </c>
      <c r="BB330">
        <v>0.120773362013451</v>
      </c>
      <c r="BC330">
        <v>0.120773379338347</v>
      </c>
      <c r="BD330">
        <v>0.12077338833665199</v>
      </c>
      <c r="BE330">
        <v>0.120773403364588</v>
      </c>
      <c r="BF330">
        <v>1</v>
      </c>
    </row>
    <row r="331" spans="1:58">
      <c r="A331">
        <v>330</v>
      </c>
      <c r="B331" t="s">
        <v>66</v>
      </c>
      <c r="C331" t="s">
        <v>461</v>
      </c>
      <c r="D331">
        <v>2004</v>
      </c>
      <c r="E331" t="s">
        <v>59</v>
      </c>
      <c r="F331" t="s">
        <v>64</v>
      </c>
      <c r="G331">
        <v>1</v>
      </c>
      <c r="H331">
        <v>2</v>
      </c>
      <c r="I331" t="s">
        <v>68</v>
      </c>
      <c r="J331">
        <v>5.75</v>
      </c>
      <c r="K331">
        <v>31.69</v>
      </c>
      <c r="L331">
        <v>60.82</v>
      </c>
      <c r="M331">
        <v>68.75</v>
      </c>
      <c r="N331">
        <v>3.61</v>
      </c>
      <c r="O331">
        <v>78.37</v>
      </c>
      <c r="P331">
        <v>4.09</v>
      </c>
      <c r="Q331">
        <v>6.25</v>
      </c>
      <c r="R331">
        <v>8.89</v>
      </c>
      <c r="S331">
        <v>4.57</v>
      </c>
      <c r="T331">
        <v>17.55</v>
      </c>
      <c r="U331">
        <v>4.33</v>
      </c>
      <c r="V331">
        <v>10.1</v>
      </c>
      <c r="W331">
        <v>26.92</v>
      </c>
      <c r="X331">
        <v>0.96</v>
      </c>
      <c r="Y331">
        <v>8.89</v>
      </c>
      <c r="Z331">
        <v>16.11</v>
      </c>
      <c r="AA331">
        <v>69.709999999999994</v>
      </c>
      <c r="AB331">
        <v>0.93</v>
      </c>
      <c r="AC331">
        <v>1</v>
      </c>
      <c r="AD331">
        <v>12</v>
      </c>
      <c r="AE331">
        <v>3</v>
      </c>
      <c r="AF331">
        <v>16</v>
      </c>
      <c r="AG331">
        <v>1</v>
      </c>
      <c r="AH331">
        <v>2</v>
      </c>
      <c r="AI331">
        <v>2</v>
      </c>
      <c r="AJ331">
        <v>2</v>
      </c>
      <c r="AK331">
        <v>3</v>
      </c>
      <c r="AL331">
        <v>2</v>
      </c>
      <c r="AM331">
        <v>2</v>
      </c>
      <c r="AN331">
        <v>2</v>
      </c>
      <c r="AO331">
        <v>3</v>
      </c>
      <c r="AP331">
        <v>8</v>
      </c>
      <c r="AQ331">
        <v>3</v>
      </c>
      <c r="AR331">
        <v>4</v>
      </c>
      <c r="AS331">
        <v>4</v>
      </c>
      <c r="AT331">
        <v>3</v>
      </c>
      <c r="AU331">
        <v>5</v>
      </c>
      <c r="AV331">
        <v>6</v>
      </c>
      <c r="AW331">
        <v>6</v>
      </c>
      <c r="AX331">
        <v>6</v>
      </c>
      <c r="AY331">
        <v>1</v>
      </c>
      <c r="AZ331">
        <v>9.86802355843623E-2</v>
      </c>
      <c r="BA331">
        <v>0.18026392997764701</v>
      </c>
      <c r="BB331">
        <v>0.18026396456285201</v>
      </c>
      <c r="BC331">
        <v>0.180263959699072</v>
      </c>
      <c r="BD331">
        <v>0.180263957188697</v>
      </c>
      <c r="BE331">
        <v>0.180263952987369</v>
      </c>
      <c r="BF331">
        <v>3</v>
      </c>
    </row>
    <row r="332" spans="1:58">
      <c r="A332">
        <v>331</v>
      </c>
      <c r="B332" t="s">
        <v>132</v>
      </c>
      <c r="C332" t="s">
        <v>462</v>
      </c>
      <c r="D332">
        <v>2004</v>
      </c>
      <c r="E332" t="s">
        <v>64</v>
      </c>
      <c r="F332" t="s">
        <v>64</v>
      </c>
      <c r="G332">
        <v>3</v>
      </c>
      <c r="H332">
        <v>1</v>
      </c>
      <c r="I332" t="s">
        <v>134</v>
      </c>
      <c r="J332">
        <v>38.79</v>
      </c>
      <c r="K332">
        <v>6.62</v>
      </c>
      <c r="L332">
        <v>74.61</v>
      </c>
      <c r="M332">
        <v>32.68</v>
      </c>
      <c r="N332">
        <v>11.02</v>
      </c>
      <c r="O332">
        <v>62.8</v>
      </c>
      <c r="P332">
        <v>8.4600000000000009</v>
      </c>
      <c r="Q332">
        <v>8.07</v>
      </c>
      <c r="R332">
        <v>16.34</v>
      </c>
      <c r="S332">
        <v>1.57</v>
      </c>
      <c r="T332">
        <v>5.31</v>
      </c>
      <c r="U332">
        <v>14.76</v>
      </c>
      <c r="V332">
        <v>16.73</v>
      </c>
      <c r="W332">
        <v>12.99</v>
      </c>
      <c r="X332">
        <v>0.39</v>
      </c>
      <c r="Y332">
        <v>8.27</v>
      </c>
      <c r="Z332">
        <v>19.690000000000001</v>
      </c>
      <c r="AA332">
        <v>38.19</v>
      </c>
      <c r="AB332">
        <v>1.51</v>
      </c>
      <c r="AC332">
        <v>1</v>
      </c>
      <c r="AD332">
        <v>11</v>
      </c>
      <c r="AE332">
        <v>9</v>
      </c>
      <c r="AF332">
        <v>15</v>
      </c>
      <c r="AG332">
        <v>1</v>
      </c>
      <c r="AH332">
        <v>7</v>
      </c>
      <c r="AI332">
        <v>2</v>
      </c>
      <c r="AJ332">
        <v>7</v>
      </c>
      <c r="AK332">
        <v>11</v>
      </c>
      <c r="AL332">
        <v>2</v>
      </c>
      <c r="AM332">
        <v>3</v>
      </c>
      <c r="AN332">
        <v>3</v>
      </c>
      <c r="AO332">
        <v>9</v>
      </c>
      <c r="AP332">
        <v>9</v>
      </c>
      <c r="AQ332">
        <v>9</v>
      </c>
      <c r="AR332">
        <v>2</v>
      </c>
      <c r="AS332">
        <v>2</v>
      </c>
      <c r="AT332">
        <v>6</v>
      </c>
      <c r="AU332">
        <v>12</v>
      </c>
      <c r="AV332">
        <v>4</v>
      </c>
      <c r="AW332">
        <v>4</v>
      </c>
      <c r="AX332">
        <v>4</v>
      </c>
      <c r="AY332">
        <v>5</v>
      </c>
      <c r="AZ332">
        <v>0.114163249994086</v>
      </c>
      <c r="BA332">
        <v>0.17716748583516301</v>
      </c>
      <c r="BB332">
        <v>0.17716728088055</v>
      </c>
      <c r="BC332">
        <v>0.177167309425035</v>
      </c>
      <c r="BD332">
        <v>0.17716732444449401</v>
      </c>
      <c r="BE332">
        <v>0.177167349420671</v>
      </c>
      <c r="BF332">
        <v>2</v>
      </c>
    </row>
    <row r="333" spans="1:58">
      <c r="A333">
        <v>332</v>
      </c>
      <c r="B333" t="s">
        <v>105</v>
      </c>
      <c r="C333" t="s">
        <v>463</v>
      </c>
      <c r="D333">
        <v>2004</v>
      </c>
      <c r="E333" t="s">
        <v>64</v>
      </c>
      <c r="F333" t="s">
        <v>60</v>
      </c>
      <c r="G333">
        <v>1</v>
      </c>
      <c r="H333">
        <v>2</v>
      </c>
      <c r="I333" t="s">
        <v>107</v>
      </c>
      <c r="J333">
        <v>27.33</v>
      </c>
      <c r="K333">
        <v>14.93</v>
      </c>
      <c r="L333">
        <v>36.68</v>
      </c>
      <c r="M333">
        <v>34.33</v>
      </c>
      <c r="N333">
        <v>7.84</v>
      </c>
      <c r="O333">
        <v>72.88</v>
      </c>
      <c r="P333">
        <v>8.7799999999999994</v>
      </c>
      <c r="Q333">
        <v>5.49</v>
      </c>
      <c r="R333">
        <v>10.19</v>
      </c>
      <c r="S333">
        <v>10.34</v>
      </c>
      <c r="T333">
        <v>13.48</v>
      </c>
      <c r="U333">
        <v>29</v>
      </c>
      <c r="V333">
        <v>17.399999999999999</v>
      </c>
      <c r="W333">
        <v>32.130000000000003</v>
      </c>
      <c r="X333">
        <v>0.78</v>
      </c>
      <c r="Y333">
        <v>2.5099999999999998</v>
      </c>
      <c r="Z333">
        <v>11.29</v>
      </c>
      <c r="AA333">
        <v>48.43</v>
      </c>
      <c r="AB333">
        <v>1.43</v>
      </c>
      <c r="AC333">
        <v>1</v>
      </c>
      <c r="AD333">
        <v>1</v>
      </c>
      <c r="AE333">
        <v>3</v>
      </c>
      <c r="AF333">
        <v>16</v>
      </c>
      <c r="AG333">
        <v>1</v>
      </c>
      <c r="AH333">
        <v>2</v>
      </c>
      <c r="AI333">
        <v>2</v>
      </c>
      <c r="AJ333">
        <v>2</v>
      </c>
      <c r="AK333">
        <v>3</v>
      </c>
      <c r="AL333">
        <v>1</v>
      </c>
      <c r="AM333">
        <v>1</v>
      </c>
      <c r="AN333">
        <v>5</v>
      </c>
      <c r="AO333">
        <v>3</v>
      </c>
      <c r="AP333">
        <v>2</v>
      </c>
      <c r="AQ333">
        <v>8</v>
      </c>
      <c r="AR333">
        <v>2</v>
      </c>
      <c r="AS333">
        <v>2</v>
      </c>
      <c r="AT333">
        <v>3</v>
      </c>
      <c r="AU333">
        <v>5</v>
      </c>
      <c r="AV333">
        <v>5</v>
      </c>
      <c r="AW333">
        <v>5</v>
      </c>
      <c r="AX333">
        <v>5</v>
      </c>
      <c r="AY333">
        <v>3</v>
      </c>
      <c r="AZ333">
        <v>8.1950215791305694E-2</v>
      </c>
      <c r="BA333">
        <v>0.18361020519315199</v>
      </c>
      <c r="BB333">
        <v>0.18360983045680199</v>
      </c>
      <c r="BC333">
        <v>0.18360988266379799</v>
      </c>
      <c r="BD333">
        <v>0.18360991011675401</v>
      </c>
      <c r="BE333">
        <v>0.18360995577818801</v>
      </c>
      <c r="BF333">
        <v>2</v>
      </c>
    </row>
    <row r="334" spans="1:58">
      <c r="A334">
        <v>333</v>
      </c>
      <c r="B334" t="s">
        <v>57</v>
      </c>
      <c r="C334" t="s">
        <v>464</v>
      </c>
      <c r="D334">
        <v>2004</v>
      </c>
      <c r="E334" t="s">
        <v>59</v>
      </c>
      <c r="F334" t="s">
        <v>60</v>
      </c>
      <c r="G334">
        <v>2</v>
      </c>
      <c r="H334">
        <v>1</v>
      </c>
      <c r="I334" t="s">
        <v>61</v>
      </c>
      <c r="J334">
        <v>78.06</v>
      </c>
      <c r="K334">
        <v>5.4</v>
      </c>
      <c r="L334">
        <v>48.95</v>
      </c>
      <c r="M334">
        <v>18.41</v>
      </c>
      <c r="N334">
        <v>4.08</v>
      </c>
      <c r="O334">
        <v>47.79</v>
      </c>
      <c r="P334">
        <v>17.829999999999998</v>
      </c>
      <c r="Q334">
        <v>19.93</v>
      </c>
      <c r="R334">
        <v>12</v>
      </c>
      <c r="S334">
        <v>2.1</v>
      </c>
      <c r="T334">
        <v>1.63</v>
      </c>
      <c r="U334">
        <v>52.21</v>
      </c>
      <c r="V334">
        <v>13.4</v>
      </c>
      <c r="W334">
        <v>15.97</v>
      </c>
      <c r="X334">
        <v>0</v>
      </c>
      <c r="Y334">
        <v>1.17</v>
      </c>
      <c r="Z334">
        <v>9.7899999999999991</v>
      </c>
      <c r="AA334">
        <v>44.64</v>
      </c>
      <c r="AB334">
        <v>1.35</v>
      </c>
      <c r="AC334">
        <v>1</v>
      </c>
      <c r="AD334">
        <v>1</v>
      </c>
      <c r="AE334">
        <v>9</v>
      </c>
      <c r="AF334">
        <v>12</v>
      </c>
      <c r="AG334">
        <v>1</v>
      </c>
      <c r="AH334">
        <v>7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9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4</v>
      </c>
      <c r="AV334">
        <v>5</v>
      </c>
      <c r="AW334">
        <v>5</v>
      </c>
      <c r="AX334">
        <v>5</v>
      </c>
      <c r="AY334">
        <v>2</v>
      </c>
      <c r="AZ334">
        <v>0.131841259597407</v>
      </c>
      <c r="BA334">
        <v>0.17363198858642501</v>
      </c>
      <c r="BB334">
        <v>0.17363162566530199</v>
      </c>
      <c r="BC334">
        <v>0.17363167627090401</v>
      </c>
      <c r="BD334">
        <v>0.17363170283540399</v>
      </c>
      <c r="BE334">
        <v>0.173631747044558</v>
      </c>
      <c r="BF334">
        <v>2</v>
      </c>
    </row>
    <row r="335" spans="1:58">
      <c r="A335">
        <v>334</v>
      </c>
      <c r="B335" t="s">
        <v>81</v>
      </c>
      <c r="C335" t="s">
        <v>465</v>
      </c>
      <c r="D335">
        <v>2004</v>
      </c>
      <c r="E335" t="s">
        <v>64</v>
      </c>
      <c r="F335" t="s">
        <v>64</v>
      </c>
      <c r="G335">
        <v>2</v>
      </c>
      <c r="H335">
        <v>1</v>
      </c>
      <c r="I335" t="s">
        <v>83</v>
      </c>
      <c r="J335">
        <v>25.68</v>
      </c>
      <c r="K335">
        <v>20.91</v>
      </c>
      <c r="L335">
        <v>67.819999999999993</v>
      </c>
      <c r="M335">
        <v>60.63</v>
      </c>
      <c r="N335">
        <v>10.06</v>
      </c>
      <c r="O335">
        <v>71.55</v>
      </c>
      <c r="P335">
        <v>5.17</v>
      </c>
      <c r="Q335">
        <v>8.0500000000000007</v>
      </c>
      <c r="R335">
        <v>10.92</v>
      </c>
      <c r="S335">
        <v>1.44</v>
      </c>
      <c r="T335">
        <v>4.3099999999999996</v>
      </c>
      <c r="U335">
        <v>13.51</v>
      </c>
      <c r="V335">
        <v>14.66</v>
      </c>
      <c r="W335">
        <v>16.38</v>
      </c>
      <c r="X335">
        <v>0.56999999999999995</v>
      </c>
      <c r="Y335">
        <v>8.33</v>
      </c>
      <c r="Z335">
        <v>23.56</v>
      </c>
      <c r="AA335">
        <v>60.63</v>
      </c>
      <c r="AB335">
        <v>1.31</v>
      </c>
      <c r="AC335">
        <v>1</v>
      </c>
      <c r="AD335">
        <v>11</v>
      </c>
      <c r="AE335">
        <v>10</v>
      </c>
      <c r="AF335">
        <v>14</v>
      </c>
      <c r="AG335">
        <v>3</v>
      </c>
      <c r="AH335">
        <v>8</v>
      </c>
      <c r="AI335">
        <v>2</v>
      </c>
      <c r="AJ335">
        <v>7</v>
      </c>
      <c r="AK335">
        <v>11</v>
      </c>
      <c r="AL335">
        <v>2</v>
      </c>
      <c r="AM335">
        <v>3</v>
      </c>
      <c r="AN335">
        <v>3</v>
      </c>
      <c r="AO335">
        <v>10</v>
      </c>
      <c r="AP335">
        <v>9</v>
      </c>
      <c r="AQ335">
        <v>9</v>
      </c>
      <c r="AR335">
        <v>2</v>
      </c>
      <c r="AS335">
        <v>5</v>
      </c>
      <c r="AT335">
        <v>1</v>
      </c>
      <c r="AU335">
        <v>4</v>
      </c>
      <c r="AV335">
        <v>4</v>
      </c>
      <c r="AW335">
        <v>4</v>
      </c>
      <c r="AX335">
        <v>4</v>
      </c>
      <c r="AY335">
        <v>1</v>
      </c>
      <c r="AZ335">
        <v>8.6853918847970599E-2</v>
      </c>
      <c r="BA335">
        <v>0.182629319679359</v>
      </c>
      <c r="BB335">
        <v>0.18262916361305301</v>
      </c>
      <c r="BC335">
        <v>0.182629185302217</v>
      </c>
      <c r="BD335">
        <v>0.18262919676285799</v>
      </c>
      <c r="BE335">
        <v>0.182629215794543</v>
      </c>
      <c r="BF335">
        <v>2</v>
      </c>
    </row>
    <row r="336" spans="1:58">
      <c r="A336">
        <v>335</v>
      </c>
      <c r="B336" t="s">
        <v>78</v>
      </c>
      <c r="C336" t="s">
        <v>466</v>
      </c>
      <c r="D336">
        <v>2004</v>
      </c>
      <c r="E336" t="s">
        <v>59</v>
      </c>
      <c r="F336" t="s">
        <v>60</v>
      </c>
      <c r="G336">
        <v>1</v>
      </c>
      <c r="H336">
        <v>3</v>
      </c>
      <c r="I336" t="s">
        <v>80</v>
      </c>
      <c r="J336">
        <v>17.82</v>
      </c>
      <c r="K336">
        <v>21.78</v>
      </c>
      <c r="L336">
        <v>39.24</v>
      </c>
      <c r="M336">
        <v>44.94</v>
      </c>
      <c r="N336">
        <v>8.23</v>
      </c>
      <c r="O336">
        <v>66.14</v>
      </c>
      <c r="P336">
        <v>12.34</v>
      </c>
      <c r="Q336">
        <v>7.91</v>
      </c>
      <c r="R336">
        <v>12.66</v>
      </c>
      <c r="S336">
        <v>14.56</v>
      </c>
      <c r="T336">
        <v>11.39</v>
      </c>
      <c r="U336">
        <v>38.29</v>
      </c>
      <c r="V336">
        <v>17.72</v>
      </c>
      <c r="W336">
        <v>26.58</v>
      </c>
      <c r="X336">
        <v>0.63</v>
      </c>
      <c r="Y336">
        <v>3.8</v>
      </c>
      <c r="Z336">
        <v>11.39</v>
      </c>
      <c r="AA336">
        <v>57.91</v>
      </c>
      <c r="AB336">
        <v>1.29</v>
      </c>
      <c r="AC336">
        <v>1</v>
      </c>
      <c r="AD336">
        <v>1</v>
      </c>
      <c r="AE336">
        <v>3</v>
      </c>
      <c r="AF336">
        <v>16</v>
      </c>
      <c r="AG336">
        <v>1</v>
      </c>
      <c r="AH336">
        <v>2</v>
      </c>
      <c r="AI336">
        <v>2</v>
      </c>
      <c r="AJ336">
        <v>2</v>
      </c>
      <c r="AK336">
        <v>3</v>
      </c>
      <c r="AL336">
        <v>1</v>
      </c>
      <c r="AM336">
        <v>1</v>
      </c>
      <c r="AN336">
        <v>5</v>
      </c>
      <c r="AO336">
        <v>3</v>
      </c>
      <c r="AP336">
        <v>9</v>
      </c>
      <c r="AQ336">
        <v>8</v>
      </c>
      <c r="AR336">
        <v>2</v>
      </c>
      <c r="AS336">
        <v>2</v>
      </c>
      <c r="AT336">
        <v>3</v>
      </c>
      <c r="AU336">
        <v>5</v>
      </c>
      <c r="AV336">
        <v>6</v>
      </c>
      <c r="AW336">
        <v>6</v>
      </c>
      <c r="AX336">
        <v>6</v>
      </c>
      <c r="AY336">
        <v>3</v>
      </c>
      <c r="AZ336">
        <v>8.6247604884155199E-2</v>
      </c>
      <c r="BA336">
        <v>0.182750516455808</v>
      </c>
      <c r="BB336">
        <v>0.18275045999877401</v>
      </c>
      <c r="BC336">
        <v>0.182750467815393</v>
      </c>
      <c r="BD336">
        <v>0.18275047197640401</v>
      </c>
      <c r="BE336">
        <v>0.18275047886946599</v>
      </c>
      <c r="BF336">
        <v>2</v>
      </c>
    </row>
    <row r="337" spans="1:58">
      <c r="A337">
        <v>336</v>
      </c>
      <c r="B337" t="s">
        <v>84</v>
      </c>
      <c r="C337" t="s">
        <v>467</v>
      </c>
      <c r="D337">
        <v>2004</v>
      </c>
      <c r="E337" t="s">
        <v>59</v>
      </c>
      <c r="F337" t="s">
        <v>64</v>
      </c>
      <c r="G337">
        <v>1</v>
      </c>
      <c r="H337">
        <v>1</v>
      </c>
      <c r="I337" t="s">
        <v>86</v>
      </c>
      <c r="J337">
        <v>9.09</v>
      </c>
      <c r="K337">
        <v>34.270000000000003</v>
      </c>
      <c r="L337">
        <v>72.34</v>
      </c>
      <c r="M337">
        <v>81.91</v>
      </c>
      <c r="N337">
        <v>3.19</v>
      </c>
      <c r="O337">
        <v>77.66</v>
      </c>
      <c r="P337">
        <v>1.06</v>
      </c>
      <c r="Q337">
        <v>13.83</v>
      </c>
      <c r="R337">
        <v>5.32</v>
      </c>
      <c r="S337">
        <v>0</v>
      </c>
      <c r="T337">
        <v>2.13</v>
      </c>
      <c r="U337">
        <v>10.64</v>
      </c>
      <c r="V337">
        <v>17.02</v>
      </c>
      <c r="W337">
        <v>15.96</v>
      </c>
      <c r="X337">
        <v>0</v>
      </c>
      <c r="Y337">
        <v>3.19</v>
      </c>
      <c r="Z337">
        <v>23.4</v>
      </c>
      <c r="AA337">
        <v>75.53</v>
      </c>
      <c r="AB337">
        <v>0.81</v>
      </c>
      <c r="AC337">
        <v>1</v>
      </c>
      <c r="AD337">
        <v>11</v>
      </c>
      <c r="AE337">
        <v>10</v>
      </c>
      <c r="AF337">
        <v>14</v>
      </c>
      <c r="AG337">
        <v>3</v>
      </c>
      <c r="AH337">
        <v>8</v>
      </c>
      <c r="AI337">
        <v>2</v>
      </c>
      <c r="AJ337">
        <v>7</v>
      </c>
      <c r="AK337">
        <v>12</v>
      </c>
      <c r="AL337">
        <v>2</v>
      </c>
      <c r="AM337">
        <v>3</v>
      </c>
      <c r="AN337">
        <v>3</v>
      </c>
      <c r="AO337">
        <v>10</v>
      </c>
      <c r="AP337">
        <v>9</v>
      </c>
      <c r="AQ337">
        <v>9</v>
      </c>
      <c r="AR337">
        <v>5</v>
      </c>
      <c r="AS337">
        <v>6</v>
      </c>
      <c r="AT337">
        <v>5</v>
      </c>
      <c r="AU337">
        <v>11</v>
      </c>
      <c r="AV337">
        <v>6</v>
      </c>
      <c r="AW337">
        <v>6</v>
      </c>
      <c r="AX337">
        <v>6</v>
      </c>
      <c r="AY337">
        <v>1</v>
      </c>
      <c r="AZ337">
        <v>9.6846049385271096E-2</v>
      </c>
      <c r="BA337">
        <v>0.18063079598904</v>
      </c>
      <c r="BB337">
        <v>0.18063078716188199</v>
      </c>
      <c r="BC337">
        <v>0.180630788344364</v>
      </c>
      <c r="BD337">
        <v>0.18063078901525001</v>
      </c>
      <c r="BE337">
        <v>0.180630790104194</v>
      </c>
      <c r="BF337">
        <v>2</v>
      </c>
    </row>
    <row r="338" spans="1:58">
      <c r="A338">
        <v>337</v>
      </c>
      <c r="B338" t="s">
        <v>102</v>
      </c>
      <c r="C338" t="s">
        <v>468</v>
      </c>
      <c r="D338">
        <v>2004</v>
      </c>
      <c r="E338" t="s">
        <v>64</v>
      </c>
      <c r="F338" t="s">
        <v>64</v>
      </c>
      <c r="G338">
        <v>2</v>
      </c>
      <c r="H338">
        <v>2</v>
      </c>
      <c r="I338" t="s">
        <v>104</v>
      </c>
      <c r="J338">
        <v>24.79</v>
      </c>
      <c r="K338">
        <v>12.63</v>
      </c>
      <c r="L338">
        <v>43.04</v>
      </c>
      <c r="M338">
        <v>33.82</v>
      </c>
      <c r="N338">
        <v>9.01</v>
      </c>
      <c r="O338">
        <v>60.42</v>
      </c>
      <c r="P338">
        <v>16.440000000000001</v>
      </c>
      <c r="Q338">
        <v>4.29</v>
      </c>
      <c r="R338">
        <v>12.77</v>
      </c>
      <c r="S338">
        <v>8.27</v>
      </c>
      <c r="T338">
        <v>26.39</v>
      </c>
      <c r="U338">
        <v>8.3800000000000008</v>
      </c>
      <c r="V338">
        <v>11.94</v>
      </c>
      <c r="W338">
        <v>22.51</v>
      </c>
      <c r="X338">
        <v>3.25</v>
      </c>
      <c r="Y338">
        <v>12.25</v>
      </c>
      <c r="Z338">
        <v>13.93</v>
      </c>
      <c r="AA338">
        <v>36.54</v>
      </c>
      <c r="AB338">
        <v>1.89</v>
      </c>
      <c r="AC338">
        <v>1</v>
      </c>
      <c r="AD338">
        <v>2</v>
      </c>
      <c r="AE338">
        <v>3</v>
      </c>
      <c r="AF338">
        <v>10</v>
      </c>
      <c r="AG338">
        <v>1</v>
      </c>
      <c r="AH338">
        <v>2</v>
      </c>
      <c r="AI338">
        <v>2</v>
      </c>
      <c r="AJ338">
        <v>2</v>
      </c>
      <c r="AK338">
        <v>3</v>
      </c>
      <c r="AL338">
        <v>2</v>
      </c>
      <c r="AM338">
        <v>2</v>
      </c>
      <c r="AN338">
        <v>2</v>
      </c>
      <c r="AO338">
        <v>3</v>
      </c>
      <c r="AP338">
        <v>8</v>
      </c>
      <c r="AQ338">
        <v>2</v>
      </c>
      <c r="AR338">
        <v>2</v>
      </c>
      <c r="AS338">
        <v>2</v>
      </c>
      <c r="AT338">
        <v>1</v>
      </c>
      <c r="AU338">
        <v>4</v>
      </c>
      <c r="AV338">
        <v>4</v>
      </c>
      <c r="AW338">
        <v>4</v>
      </c>
      <c r="AX338">
        <v>4</v>
      </c>
      <c r="AY338">
        <v>2</v>
      </c>
      <c r="AZ338">
        <v>9.4607712497117899E-2</v>
      </c>
      <c r="BA338">
        <v>0.18107874432608601</v>
      </c>
      <c r="BB338">
        <v>0.181078311513374</v>
      </c>
      <c r="BC338">
        <v>0.18107837185636899</v>
      </c>
      <c r="BD338">
        <v>0.18107840354086899</v>
      </c>
      <c r="BE338">
        <v>0.18107845626618299</v>
      </c>
      <c r="BF338">
        <v>2</v>
      </c>
    </row>
    <row r="339" spans="1:58">
      <c r="A339">
        <v>338</v>
      </c>
      <c r="B339" t="s">
        <v>108</v>
      </c>
      <c r="C339" t="s">
        <v>469</v>
      </c>
      <c r="D339">
        <v>2004</v>
      </c>
      <c r="E339" t="s">
        <v>64</v>
      </c>
      <c r="F339" t="s">
        <v>64</v>
      </c>
      <c r="G339">
        <v>1</v>
      </c>
      <c r="H339">
        <v>1</v>
      </c>
      <c r="I339" t="s">
        <v>110</v>
      </c>
      <c r="J339">
        <v>8.93</v>
      </c>
      <c r="K339">
        <v>39.29</v>
      </c>
      <c r="L339">
        <v>58.82</v>
      </c>
      <c r="M339">
        <v>100</v>
      </c>
      <c r="N339">
        <v>4.41</v>
      </c>
      <c r="O339">
        <v>79.41</v>
      </c>
      <c r="P339">
        <v>0</v>
      </c>
      <c r="Q339">
        <v>8.82</v>
      </c>
      <c r="R339">
        <v>8.82</v>
      </c>
      <c r="S339">
        <v>1.47</v>
      </c>
      <c r="T339">
        <v>2.94</v>
      </c>
      <c r="U339">
        <v>16.18</v>
      </c>
      <c r="V339">
        <v>19.12</v>
      </c>
      <c r="W339">
        <v>22.06</v>
      </c>
      <c r="X339">
        <v>0</v>
      </c>
      <c r="Y339">
        <v>0</v>
      </c>
      <c r="Z339">
        <v>25</v>
      </c>
      <c r="AA339">
        <v>75</v>
      </c>
      <c r="AB339">
        <v>1.03</v>
      </c>
      <c r="AC339">
        <v>1</v>
      </c>
      <c r="AD339">
        <v>11</v>
      </c>
      <c r="AE339">
        <v>10</v>
      </c>
      <c r="AF339">
        <v>14</v>
      </c>
      <c r="AG339">
        <v>3</v>
      </c>
      <c r="AH339">
        <v>8</v>
      </c>
      <c r="AI339">
        <v>2</v>
      </c>
      <c r="AJ339">
        <v>7</v>
      </c>
      <c r="AK339">
        <v>12</v>
      </c>
      <c r="AL339">
        <v>2</v>
      </c>
      <c r="AM339">
        <v>3</v>
      </c>
      <c r="AN339">
        <v>3</v>
      </c>
      <c r="AO339">
        <v>10</v>
      </c>
      <c r="AP339">
        <v>9</v>
      </c>
      <c r="AQ339">
        <v>9</v>
      </c>
      <c r="AR339">
        <v>5</v>
      </c>
      <c r="AS339">
        <v>6</v>
      </c>
      <c r="AT339">
        <v>5</v>
      </c>
      <c r="AU339">
        <v>11</v>
      </c>
      <c r="AV339">
        <v>6</v>
      </c>
      <c r="AW339">
        <v>6</v>
      </c>
      <c r="AX339">
        <v>6</v>
      </c>
      <c r="AY339">
        <v>1</v>
      </c>
      <c r="AZ339">
        <v>0.110156519270391</v>
      </c>
      <c r="BA339">
        <v>0.177968660859806</v>
      </c>
      <c r="BB339">
        <v>0.177968714125572</v>
      </c>
      <c r="BC339">
        <v>0.17796870666036299</v>
      </c>
      <c r="BD339">
        <v>0.17796870278087201</v>
      </c>
      <c r="BE339">
        <v>0.177968696302995</v>
      </c>
      <c r="BF339">
        <v>3</v>
      </c>
    </row>
    <row r="340" spans="1:58">
      <c r="A340">
        <v>339</v>
      </c>
      <c r="B340" t="s">
        <v>135</v>
      </c>
      <c r="C340" t="s">
        <v>470</v>
      </c>
      <c r="D340">
        <v>2004</v>
      </c>
      <c r="E340" t="s">
        <v>64</v>
      </c>
      <c r="F340" t="s">
        <v>64</v>
      </c>
      <c r="G340">
        <v>2</v>
      </c>
      <c r="H340">
        <v>3</v>
      </c>
      <c r="I340" t="s">
        <v>137</v>
      </c>
      <c r="J340">
        <v>24.99</v>
      </c>
      <c r="K340">
        <v>7.73</v>
      </c>
      <c r="L340">
        <v>29.46</v>
      </c>
      <c r="M340">
        <v>36.96</v>
      </c>
      <c r="N340">
        <v>24.39</v>
      </c>
      <c r="O340">
        <v>45.65</v>
      </c>
      <c r="P340">
        <v>30.39</v>
      </c>
      <c r="Q340">
        <v>3.56</v>
      </c>
      <c r="R340">
        <v>15.38</v>
      </c>
      <c r="S340">
        <v>51.84</v>
      </c>
      <c r="T340">
        <v>24.33</v>
      </c>
      <c r="U340">
        <v>4.6900000000000004</v>
      </c>
      <c r="V340">
        <v>8.07</v>
      </c>
      <c r="W340">
        <v>10.130000000000001</v>
      </c>
      <c r="X340">
        <v>3.75</v>
      </c>
      <c r="Y340">
        <v>22.08</v>
      </c>
      <c r="Z340">
        <v>14.51</v>
      </c>
      <c r="AA340">
        <v>17.510000000000002</v>
      </c>
      <c r="AB340">
        <v>3.41</v>
      </c>
      <c r="AC340">
        <v>3</v>
      </c>
      <c r="AD340">
        <v>6</v>
      </c>
      <c r="AE340">
        <v>7</v>
      </c>
      <c r="AF340">
        <v>11</v>
      </c>
      <c r="AG340">
        <v>2</v>
      </c>
      <c r="AH340">
        <v>6</v>
      </c>
      <c r="AI340">
        <v>3</v>
      </c>
      <c r="AJ340">
        <v>6</v>
      </c>
      <c r="AK340">
        <v>8</v>
      </c>
      <c r="AL340">
        <v>3</v>
      </c>
      <c r="AM340">
        <v>4</v>
      </c>
      <c r="AN340">
        <v>4</v>
      </c>
      <c r="AO340">
        <v>7</v>
      </c>
      <c r="AP340">
        <v>7</v>
      </c>
      <c r="AQ340">
        <v>7</v>
      </c>
      <c r="AR340">
        <v>2</v>
      </c>
      <c r="AS340">
        <v>2</v>
      </c>
      <c r="AT340">
        <v>1</v>
      </c>
      <c r="AU340">
        <v>4</v>
      </c>
      <c r="AV340">
        <v>4</v>
      </c>
      <c r="AW340">
        <v>4</v>
      </c>
      <c r="AX340">
        <v>4</v>
      </c>
      <c r="AY340">
        <v>5</v>
      </c>
      <c r="AZ340">
        <v>8.7119836454608898E-2</v>
      </c>
      <c r="BA340">
        <v>0.182575980517166</v>
      </c>
      <c r="BB340">
        <v>0.182576059324563</v>
      </c>
      <c r="BC340">
        <v>0.182576048237515</v>
      </c>
      <c r="BD340">
        <v>0.18257604251922899</v>
      </c>
      <c r="BE340">
        <v>0.18257603294691799</v>
      </c>
      <c r="BF340">
        <v>3</v>
      </c>
    </row>
    <row r="341" spans="1:58">
      <c r="A341">
        <v>340</v>
      </c>
      <c r="B341" t="s">
        <v>120</v>
      </c>
      <c r="C341" t="s">
        <v>471</v>
      </c>
      <c r="D341">
        <v>2004</v>
      </c>
      <c r="E341" t="s">
        <v>64</v>
      </c>
      <c r="F341" t="s">
        <v>60</v>
      </c>
      <c r="G341">
        <v>1</v>
      </c>
      <c r="H341">
        <v>1</v>
      </c>
      <c r="I341" t="s">
        <v>122</v>
      </c>
      <c r="J341">
        <v>32.880000000000003</v>
      </c>
      <c r="K341">
        <v>16.670000000000002</v>
      </c>
      <c r="L341">
        <v>45.41</v>
      </c>
      <c r="M341">
        <v>38.92</v>
      </c>
      <c r="N341">
        <v>3.24</v>
      </c>
      <c r="O341">
        <v>60</v>
      </c>
      <c r="P341">
        <v>8.11</v>
      </c>
      <c r="Q341">
        <v>23.24</v>
      </c>
      <c r="R341">
        <v>7.03</v>
      </c>
      <c r="S341">
        <v>2.7</v>
      </c>
      <c r="T341">
        <v>1.62</v>
      </c>
      <c r="U341">
        <v>41.08</v>
      </c>
      <c r="V341">
        <v>18.38</v>
      </c>
      <c r="W341">
        <v>27.57</v>
      </c>
      <c r="X341">
        <v>0</v>
      </c>
      <c r="Y341">
        <v>0</v>
      </c>
      <c r="Z341">
        <v>15.14</v>
      </c>
      <c r="AA341">
        <v>54.59</v>
      </c>
      <c r="AB341">
        <v>1.1299999999999999</v>
      </c>
      <c r="AC341">
        <v>1</v>
      </c>
      <c r="AD341">
        <v>1</v>
      </c>
      <c r="AE341">
        <v>9</v>
      </c>
      <c r="AF341">
        <v>13</v>
      </c>
      <c r="AG341">
        <v>1</v>
      </c>
      <c r="AH341">
        <v>7</v>
      </c>
      <c r="AI341">
        <v>1</v>
      </c>
      <c r="AJ341">
        <v>1</v>
      </c>
      <c r="AK341">
        <v>10</v>
      </c>
      <c r="AL341">
        <v>1</v>
      </c>
      <c r="AM341">
        <v>1</v>
      </c>
      <c r="AN341">
        <v>5</v>
      </c>
      <c r="AO341">
        <v>9</v>
      </c>
      <c r="AP341">
        <v>9</v>
      </c>
      <c r="AQ341">
        <v>8</v>
      </c>
      <c r="AR341">
        <v>2</v>
      </c>
      <c r="AS341">
        <v>2</v>
      </c>
      <c r="AT341">
        <v>1</v>
      </c>
      <c r="AU341">
        <v>4</v>
      </c>
      <c r="AV341">
        <v>5</v>
      </c>
      <c r="AW341">
        <v>5</v>
      </c>
      <c r="AX341">
        <v>5</v>
      </c>
      <c r="AY341">
        <v>3</v>
      </c>
      <c r="AZ341">
        <v>8.9890660062121902E-2</v>
      </c>
      <c r="BA341">
        <v>0.18202218832067599</v>
      </c>
      <c r="BB341">
        <v>0.18202170495283401</v>
      </c>
      <c r="BC341">
        <v>0.18202177233049699</v>
      </c>
      <c r="BD341">
        <v>0.18202180772300899</v>
      </c>
      <c r="BE341">
        <v>0.182021866610862</v>
      </c>
      <c r="BF341">
        <v>2</v>
      </c>
    </row>
    <row r="342" spans="1:58">
      <c r="A342">
        <v>341</v>
      </c>
      <c r="B342" t="s">
        <v>114</v>
      </c>
      <c r="C342" t="s">
        <v>472</v>
      </c>
      <c r="D342">
        <v>2004</v>
      </c>
      <c r="E342" t="s">
        <v>59</v>
      </c>
      <c r="F342" t="s">
        <v>64</v>
      </c>
      <c r="G342">
        <v>3</v>
      </c>
      <c r="H342">
        <v>2</v>
      </c>
      <c r="I342" t="s">
        <v>116</v>
      </c>
      <c r="J342">
        <v>39.729999999999997</v>
      </c>
      <c r="K342">
        <v>7.03</v>
      </c>
      <c r="L342">
        <v>58.43</v>
      </c>
      <c r="M342">
        <v>22.38</v>
      </c>
      <c r="N342">
        <v>6.1</v>
      </c>
      <c r="O342">
        <v>36.92</v>
      </c>
      <c r="P342">
        <v>22.67</v>
      </c>
      <c r="Q342">
        <v>10.17</v>
      </c>
      <c r="R342">
        <v>21.51</v>
      </c>
      <c r="S342">
        <v>10.76</v>
      </c>
      <c r="T342">
        <v>20.059999999999999</v>
      </c>
      <c r="U342">
        <v>13.37</v>
      </c>
      <c r="V342">
        <v>12.79</v>
      </c>
      <c r="W342">
        <v>20.93</v>
      </c>
      <c r="X342">
        <v>0</v>
      </c>
      <c r="Y342">
        <v>11.63</v>
      </c>
      <c r="Z342">
        <v>11.92</v>
      </c>
      <c r="AA342">
        <v>28.49</v>
      </c>
      <c r="AB342">
        <v>1.62</v>
      </c>
      <c r="AC342">
        <v>1</v>
      </c>
      <c r="AD342">
        <v>2</v>
      </c>
      <c r="AE342">
        <v>2</v>
      </c>
      <c r="AF342">
        <v>2</v>
      </c>
      <c r="AG342">
        <v>1</v>
      </c>
      <c r="AH342">
        <v>1</v>
      </c>
      <c r="AI342">
        <v>1</v>
      </c>
      <c r="AJ342">
        <v>1</v>
      </c>
      <c r="AK342">
        <v>2</v>
      </c>
      <c r="AL342">
        <v>2</v>
      </c>
      <c r="AM342">
        <v>2</v>
      </c>
      <c r="AN342">
        <v>2</v>
      </c>
      <c r="AO342">
        <v>2</v>
      </c>
      <c r="AP342">
        <v>1</v>
      </c>
      <c r="AQ342">
        <v>2</v>
      </c>
      <c r="AR342">
        <v>2</v>
      </c>
      <c r="AS342">
        <v>2</v>
      </c>
      <c r="AT342">
        <v>1</v>
      </c>
      <c r="AU342">
        <v>4</v>
      </c>
      <c r="AV342">
        <v>4</v>
      </c>
      <c r="AW342">
        <v>4</v>
      </c>
      <c r="AX342">
        <v>4</v>
      </c>
      <c r="AY342">
        <v>2</v>
      </c>
      <c r="AZ342">
        <v>0.17707508959871801</v>
      </c>
      <c r="BA342">
        <v>0.16458524453057499</v>
      </c>
      <c r="BB342">
        <v>0.16458484846576399</v>
      </c>
      <c r="BC342">
        <v>0.164584903751129</v>
      </c>
      <c r="BD342">
        <v>0.16458493271183</v>
      </c>
      <c r="BE342">
        <v>0.16458498094198401</v>
      </c>
      <c r="BF342">
        <v>1</v>
      </c>
    </row>
    <row r="343" spans="1:58">
      <c r="A343">
        <v>342</v>
      </c>
      <c r="B343" t="s">
        <v>138</v>
      </c>
      <c r="C343" t="s">
        <v>473</v>
      </c>
      <c r="D343">
        <v>2004</v>
      </c>
      <c r="E343" t="s">
        <v>64</v>
      </c>
      <c r="F343" t="s">
        <v>64</v>
      </c>
      <c r="G343">
        <v>1</v>
      </c>
      <c r="H343">
        <v>2</v>
      </c>
      <c r="I343" t="s">
        <v>140</v>
      </c>
      <c r="J343">
        <v>10.74</v>
      </c>
      <c r="K343">
        <v>23.99</v>
      </c>
      <c r="L343">
        <v>39.29</v>
      </c>
      <c r="M343">
        <v>49.23</v>
      </c>
      <c r="N343">
        <v>4.6399999999999997</v>
      </c>
      <c r="O343">
        <v>79.91</v>
      </c>
      <c r="P343">
        <v>5.96</v>
      </c>
      <c r="Q343">
        <v>5.08</v>
      </c>
      <c r="R343">
        <v>6.4</v>
      </c>
      <c r="S343">
        <v>5.96</v>
      </c>
      <c r="T343">
        <v>26.49</v>
      </c>
      <c r="U343">
        <v>7.95</v>
      </c>
      <c r="V343">
        <v>18.32</v>
      </c>
      <c r="W343">
        <v>32.229999999999997</v>
      </c>
      <c r="X343">
        <v>1.32</v>
      </c>
      <c r="Y343">
        <v>7.28</v>
      </c>
      <c r="Z343">
        <v>10.6</v>
      </c>
      <c r="AA343">
        <v>49.67</v>
      </c>
      <c r="AB343">
        <v>1.28</v>
      </c>
      <c r="AC343">
        <v>1</v>
      </c>
      <c r="AD343">
        <v>12</v>
      </c>
      <c r="AE343">
        <v>3</v>
      </c>
      <c r="AF343">
        <v>16</v>
      </c>
      <c r="AG343">
        <v>1</v>
      </c>
      <c r="AH343">
        <v>2</v>
      </c>
      <c r="AI343">
        <v>2</v>
      </c>
      <c r="AJ343">
        <v>2</v>
      </c>
      <c r="AK343">
        <v>3</v>
      </c>
      <c r="AL343">
        <v>2</v>
      </c>
      <c r="AM343">
        <v>2</v>
      </c>
      <c r="AN343">
        <v>2</v>
      </c>
      <c r="AO343">
        <v>3</v>
      </c>
      <c r="AP343">
        <v>8</v>
      </c>
      <c r="AQ343">
        <v>3</v>
      </c>
      <c r="AR343">
        <v>2</v>
      </c>
      <c r="AS343">
        <v>2</v>
      </c>
      <c r="AT343">
        <v>3</v>
      </c>
      <c r="AU343">
        <v>5</v>
      </c>
      <c r="AV343">
        <v>6</v>
      </c>
      <c r="AW343">
        <v>6</v>
      </c>
      <c r="AX343">
        <v>6</v>
      </c>
      <c r="AY343">
        <v>3</v>
      </c>
      <c r="AZ343">
        <v>0.11518351216441799</v>
      </c>
      <c r="BA343">
        <v>0.17696324632742499</v>
      </c>
      <c r="BB343">
        <v>0.176963323649519</v>
      </c>
      <c r="BC343">
        <v>0.176963312863956</v>
      </c>
      <c r="BD343">
        <v>0.17696330720626999</v>
      </c>
      <c r="BE343">
        <v>0.17696329778841199</v>
      </c>
      <c r="BF343">
        <v>3</v>
      </c>
    </row>
    <row r="344" spans="1:58">
      <c r="A344">
        <v>343</v>
      </c>
      <c r="B344" t="s">
        <v>144</v>
      </c>
      <c r="C344" t="s">
        <v>474</v>
      </c>
      <c r="D344">
        <v>2004</v>
      </c>
      <c r="E344" t="s">
        <v>59</v>
      </c>
      <c r="F344" t="s">
        <v>60</v>
      </c>
      <c r="G344">
        <v>1</v>
      </c>
      <c r="H344">
        <v>1</v>
      </c>
      <c r="I344" t="s">
        <v>146</v>
      </c>
      <c r="J344">
        <v>33.51</v>
      </c>
      <c r="K344">
        <v>11.53</v>
      </c>
      <c r="L344">
        <v>54.55</v>
      </c>
      <c r="M344">
        <v>33.33</v>
      </c>
      <c r="N344">
        <v>3.03</v>
      </c>
      <c r="O344">
        <v>63.33</v>
      </c>
      <c r="P344">
        <v>8.48</v>
      </c>
      <c r="Q344">
        <v>19.7</v>
      </c>
      <c r="R344">
        <v>7.88</v>
      </c>
      <c r="S344">
        <v>1.82</v>
      </c>
      <c r="T344">
        <v>1.21</v>
      </c>
      <c r="U344">
        <v>44.24</v>
      </c>
      <c r="V344">
        <v>16.670000000000002</v>
      </c>
      <c r="W344">
        <v>17.88</v>
      </c>
      <c r="X344">
        <v>0</v>
      </c>
      <c r="Y344">
        <v>0.61</v>
      </c>
      <c r="Z344">
        <v>14.85</v>
      </c>
      <c r="AA344">
        <v>61.21</v>
      </c>
      <c r="AB344">
        <v>0.95</v>
      </c>
      <c r="AC344">
        <v>1</v>
      </c>
      <c r="AD344">
        <v>1</v>
      </c>
      <c r="AE344">
        <v>9</v>
      </c>
      <c r="AF344">
        <v>13</v>
      </c>
      <c r="AG344">
        <v>1</v>
      </c>
      <c r="AH344">
        <v>7</v>
      </c>
      <c r="AI344">
        <v>1</v>
      </c>
      <c r="AJ344">
        <v>1</v>
      </c>
      <c r="AK344">
        <v>10</v>
      </c>
      <c r="AL344">
        <v>1</v>
      </c>
      <c r="AM344">
        <v>1</v>
      </c>
      <c r="AN344">
        <v>5</v>
      </c>
      <c r="AO344">
        <v>9</v>
      </c>
      <c r="AP344">
        <v>9</v>
      </c>
      <c r="AQ344">
        <v>8</v>
      </c>
      <c r="AR344">
        <v>2</v>
      </c>
      <c r="AS344">
        <v>2</v>
      </c>
      <c r="AT344">
        <v>1</v>
      </c>
      <c r="AU344">
        <v>4</v>
      </c>
      <c r="AV344">
        <v>5</v>
      </c>
      <c r="AW344">
        <v>5</v>
      </c>
      <c r="AX344">
        <v>5</v>
      </c>
      <c r="AY344">
        <v>3</v>
      </c>
      <c r="AZ344">
        <v>0.10461926771015501</v>
      </c>
      <c r="BA344">
        <v>0.17907638442694199</v>
      </c>
      <c r="BB344">
        <v>0.17907602535141301</v>
      </c>
      <c r="BC344">
        <v>0.179076075386815</v>
      </c>
      <c r="BD344">
        <v>0.17907610168719401</v>
      </c>
      <c r="BE344">
        <v>0.17907614543748099</v>
      </c>
      <c r="BF344">
        <v>2</v>
      </c>
    </row>
    <row r="345" spans="1:58">
      <c r="A345">
        <v>344</v>
      </c>
      <c r="B345" t="s">
        <v>99</v>
      </c>
      <c r="C345" t="s">
        <v>475</v>
      </c>
      <c r="D345">
        <v>2004</v>
      </c>
      <c r="E345" t="s">
        <v>59</v>
      </c>
      <c r="F345" t="s">
        <v>64</v>
      </c>
      <c r="G345">
        <v>3</v>
      </c>
      <c r="H345">
        <v>3</v>
      </c>
      <c r="I345" t="s">
        <v>101</v>
      </c>
      <c r="J345">
        <v>39.44</v>
      </c>
      <c r="K345">
        <v>4.78</v>
      </c>
      <c r="L345">
        <v>38.49</v>
      </c>
      <c r="M345">
        <v>25.94</v>
      </c>
      <c r="N345">
        <v>15.48</v>
      </c>
      <c r="O345">
        <v>26.78</v>
      </c>
      <c r="P345">
        <v>41</v>
      </c>
      <c r="Q345">
        <v>6.28</v>
      </c>
      <c r="R345">
        <v>20.079999999999998</v>
      </c>
      <c r="S345">
        <v>52.3</v>
      </c>
      <c r="T345">
        <v>10.46</v>
      </c>
      <c r="U345">
        <v>9.6199999999999992</v>
      </c>
      <c r="V345">
        <v>7.95</v>
      </c>
      <c r="W345">
        <v>10.46</v>
      </c>
      <c r="X345">
        <v>0.84</v>
      </c>
      <c r="Y345">
        <v>15.48</v>
      </c>
      <c r="Z345">
        <v>12.97</v>
      </c>
      <c r="AA345">
        <v>18.829999999999998</v>
      </c>
      <c r="AB345">
        <v>3.04</v>
      </c>
      <c r="AC345">
        <v>3</v>
      </c>
      <c r="AD345">
        <v>6</v>
      </c>
      <c r="AE345">
        <v>7</v>
      </c>
      <c r="AF345">
        <v>11</v>
      </c>
      <c r="AG345">
        <v>2</v>
      </c>
      <c r="AH345">
        <v>6</v>
      </c>
      <c r="AI345">
        <v>3</v>
      </c>
      <c r="AJ345">
        <v>6</v>
      </c>
      <c r="AK345">
        <v>8</v>
      </c>
      <c r="AL345">
        <v>3</v>
      </c>
      <c r="AM345">
        <v>4</v>
      </c>
      <c r="AN345">
        <v>4</v>
      </c>
      <c r="AO345">
        <v>7</v>
      </c>
      <c r="AP345">
        <v>7</v>
      </c>
      <c r="AQ345">
        <v>7</v>
      </c>
      <c r="AR345">
        <v>1</v>
      </c>
      <c r="AS345">
        <v>1</v>
      </c>
      <c r="AT345">
        <v>1</v>
      </c>
      <c r="AU345">
        <v>4</v>
      </c>
      <c r="AV345">
        <v>4</v>
      </c>
      <c r="AW345">
        <v>4</v>
      </c>
      <c r="AX345">
        <v>4</v>
      </c>
      <c r="AY345">
        <v>5</v>
      </c>
      <c r="AZ345">
        <v>0.114852651771312</v>
      </c>
      <c r="BA345">
        <v>0.17702959730750101</v>
      </c>
      <c r="BB345">
        <v>0.17702940468174899</v>
      </c>
      <c r="BC345">
        <v>0.17702943151286901</v>
      </c>
      <c r="BD345">
        <v>0.177029445626946</v>
      </c>
      <c r="BE345">
        <v>0.177029469099623</v>
      </c>
      <c r="BF345">
        <v>2</v>
      </c>
    </row>
    <row r="346" spans="1:58">
      <c r="A346">
        <v>345</v>
      </c>
      <c r="B346" t="s">
        <v>117</v>
      </c>
      <c r="C346" t="s">
        <v>476</v>
      </c>
      <c r="D346">
        <v>2004</v>
      </c>
      <c r="E346" t="s">
        <v>64</v>
      </c>
      <c r="F346" t="s">
        <v>60</v>
      </c>
      <c r="G346">
        <v>2</v>
      </c>
      <c r="H346">
        <v>1</v>
      </c>
      <c r="I346" t="s">
        <v>119</v>
      </c>
      <c r="J346">
        <v>76.02</v>
      </c>
      <c r="K346">
        <v>7.64</v>
      </c>
      <c r="L346">
        <v>47.88</v>
      </c>
      <c r="M346">
        <v>24.23</v>
      </c>
      <c r="N346">
        <v>5</v>
      </c>
      <c r="O346">
        <v>50.96</v>
      </c>
      <c r="P346">
        <v>11.54</v>
      </c>
      <c r="Q346">
        <v>19.04</v>
      </c>
      <c r="R346">
        <v>15.38</v>
      </c>
      <c r="S346">
        <v>2.31</v>
      </c>
      <c r="T346">
        <v>3.27</v>
      </c>
      <c r="U346">
        <v>45.77</v>
      </c>
      <c r="V346">
        <v>19.23</v>
      </c>
      <c r="W346">
        <v>25.38</v>
      </c>
      <c r="X346">
        <v>0</v>
      </c>
      <c r="Y346">
        <v>1.35</v>
      </c>
      <c r="Z346">
        <v>11.73</v>
      </c>
      <c r="AA346">
        <v>42.31</v>
      </c>
      <c r="AB346">
        <v>1.48</v>
      </c>
      <c r="AC346">
        <v>1</v>
      </c>
      <c r="AD346">
        <v>1</v>
      </c>
      <c r="AE346">
        <v>9</v>
      </c>
      <c r="AF346">
        <v>12</v>
      </c>
      <c r="AG346">
        <v>1</v>
      </c>
      <c r="AH346">
        <v>7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9</v>
      </c>
      <c r="AP346">
        <v>1</v>
      </c>
      <c r="AQ346">
        <v>1</v>
      </c>
      <c r="AR346">
        <v>2</v>
      </c>
      <c r="AS346">
        <v>2</v>
      </c>
      <c r="AT346">
        <v>1</v>
      </c>
      <c r="AU346">
        <v>4</v>
      </c>
      <c r="AV346">
        <v>5</v>
      </c>
      <c r="AW346">
        <v>5</v>
      </c>
      <c r="AX346">
        <v>5</v>
      </c>
      <c r="AY346">
        <v>2</v>
      </c>
      <c r="AZ346">
        <v>0.12253193910757899</v>
      </c>
      <c r="BA346">
        <v>0.17549391940057499</v>
      </c>
      <c r="BB346">
        <v>0.17549345580418901</v>
      </c>
      <c r="BC346">
        <v>0.175493520450268</v>
      </c>
      <c r="BD346">
        <v>0.17549355438258801</v>
      </c>
      <c r="BE346">
        <v>0.1754936108548</v>
      </c>
      <c r="BF346">
        <v>2</v>
      </c>
    </row>
    <row r="347" spans="1:58">
      <c r="A347">
        <v>346</v>
      </c>
      <c r="B347" t="s">
        <v>72</v>
      </c>
      <c r="C347" t="s">
        <v>477</v>
      </c>
      <c r="D347">
        <v>2004</v>
      </c>
      <c r="E347" t="s">
        <v>59</v>
      </c>
      <c r="F347" t="s">
        <v>60</v>
      </c>
      <c r="G347">
        <v>3</v>
      </c>
      <c r="H347">
        <v>1</v>
      </c>
      <c r="I347" t="s">
        <v>74</v>
      </c>
      <c r="J347">
        <v>90.23</v>
      </c>
      <c r="K347">
        <v>4.9400000000000004</v>
      </c>
      <c r="L347">
        <v>58.08</v>
      </c>
      <c r="M347">
        <v>18.87</v>
      </c>
      <c r="N347">
        <v>3.16</v>
      </c>
      <c r="O347">
        <v>32.54</v>
      </c>
      <c r="P347">
        <v>19.66</v>
      </c>
      <c r="Q347">
        <v>20.79</v>
      </c>
      <c r="R347">
        <v>23.16</v>
      </c>
      <c r="S347">
        <v>2.37</v>
      </c>
      <c r="T347">
        <v>4.41</v>
      </c>
      <c r="U347">
        <v>52.32</v>
      </c>
      <c r="V347">
        <v>11.86</v>
      </c>
      <c r="W347">
        <v>19.55</v>
      </c>
      <c r="X347">
        <v>0.23</v>
      </c>
      <c r="Y347">
        <v>1.02</v>
      </c>
      <c r="Z347">
        <v>11.19</v>
      </c>
      <c r="AA347">
        <v>29.49</v>
      </c>
      <c r="AB347">
        <v>1.45</v>
      </c>
      <c r="AC347">
        <v>1</v>
      </c>
      <c r="AD347">
        <v>1</v>
      </c>
      <c r="AE347">
        <v>9</v>
      </c>
      <c r="AF347">
        <v>12</v>
      </c>
      <c r="AG347">
        <v>1</v>
      </c>
      <c r="AH347">
        <v>7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9</v>
      </c>
      <c r="AP347">
        <v>1</v>
      </c>
      <c r="AQ347">
        <v>1</v>
      </c>
      <c r="AR347">
        <v>2</v>
      </c>
      <c r="AS347">
        <v>2</v>
      </c>
      <c r="AT347">
        <v>1</v>
      </c>
      <c r="AU347">
        <v>4</v>
      </c>
      <c r="AV347">
        <v>4</v>
      </c>
      <c r="AW347">
        <v>4</v>
      </c>
      <c r="AX347">
        <v>4</v>
      </c>
      <c r="AY347">
        <v>2</v>
      </c>
      <c r="AZ347">
        <v>0.18717261595711901</v>
      </c>
      <c r="BA347">
        <v>0.16256569725442399</v>
      </c>
      <c r="BB347">
        <v>0.16256536457777199</v>
      </c>
      <c r="BC347">
        <v>0.16256541101684799</v>
      </c>
      <c r="BD347">
        <v>0.16256543534158399</v>
      </c>
      <c r="BE347">
        <v>0.16256547585225301</v>
      </c>
      <c r="BF347">
        <v>1</v>
      </c>
    </row>
    <row r="348" spans="1:58">
      <c r="A348">
        <v>347</v>
      </c>
      <c r="B348" t="s">
        <v>93</v>
      </c>
      <c r="C348" t="s">
        <v>478</v>
      </c>
      <c r="D348">
        <v>2004</v>
      </c>
      <c r="E348" t="s">
        <v>59</v>
      </c>
      <c r="F348" t="s">
        <v>64</v>
      </c>
      <c r="G348">
        <v>1</v>
      </c>
      <c r="H348">
        <v>3</v>
      </c>
      <c r="I348" t="s">
        <v>95</v>
      </c>
      <c r="J348">
        <v>3.57</v>
      </c>
      <c r="K348">
        <v>26.95</v>
      </c>
      <c r="L348">
        <v>39.11</v>
      </c>
      <c r="M348">
        <v>65.33</v>
      </c>
      <c r="N348">
        <v>7.11</v>
      </c>
      <c r="O348">
        <v>58.22</v>
      </c>
      <c r="P348">
        <v>26.22</v>
      </c>
      <c r="Q348">
        <v>2.67</v>
      </c>
      <c r="R348">
        <v>9.7799999999999994</v>
      </c>
      <c r="S348">
        <v>35.11</v>
      </c>
      <c r="T348">
        <v>20.89</v>
      </c>
      <c r="U348">
        <v>8</v>
      </c>
      <c r="V348">
        <v>6.22</v>
      </c>
      <c r="W348">
        <v>20.89</v>
      </c>
      <c r="X348">
        <v>1.78</v>
      </c>
      <c r="Y348">
        <v>9.33</v>
      </c>
      <c r="Z348">
        <v>17.78</v>
      </c>
      <c r="AA348">
        <v>49.33</v>
      </c>
      <c r="AB348">
        <v>1.29</v>
      </c>
      <c r="AC348">
        <v>1</v>
      </c>
      <c r="AD348">
        <v>2</v>
      </c>
      <c r="AE348">
        <v>10</v>
      </c>
      <c r="AF348">
        <v>17</v>
      </c>
      <c r="AG348">
        <v>3</v>
      </c>
      <c r="AH348">
        <v>8</v>
      </c>
      <c r="AI348">
        <v>2</v>
      </c>
      <c r="AJ348">
        <v>2</v>
      </c>
      <c r="AK348">
        <v>13</v>
      </c>
      <c r="AL348">
        <v>2</v>
      </c>
      <c r="AM348">
        <v>2</v>
      </c>
      <c r="AN348">
        <v>2</v>
      </c>
      <c r="AO348">
        <v>10</v>
      </c>
      <c r="AP348">
        <v>8</v>
      </c>
      <c r="AQ348">
        <v>10</v>
      </c>
      <c r="AR348">
        <v>4</v>
      </c>
      <c r="AS348">
        <v>4</v>
      </c>
      <c r="AT348">
        <v>3</v>
      </c>
      <c r="AU348">
        <v>5</v>
      </c>
      <c r="AV348">
        <v>6</v>
      </c>
      <c r="AW348">
        <v>6</v>
      </c>
      <c r="AX348">
        <v>6</v>
      </c>
      <c r="AY348">
        <v>1</v>
      </c>
      <c r="AZ348">
        <v>9.7269369045429599E-2</v>
      </c>
      <c r="BA348">
        <v>0.180546064067897</v>
      </c>
      <c r="BB348">
        <v>0.18054615782824801</v>
      </c>
      <c r="BC348">
        <v>0.18054614472046299</v>
      </c>
      <c r="BD348">
        <v>0.18054613787490001</v>
      </c>
      <c r="BE348">
        <v>0.18054612646306201</v>
      </c>
      <c r="BF348">
        <v>3</v>
      </c>
    </row>
    <row r="349" spans="1:58">
      <c r="A349">
        <v>348</v>
      </c>
      <c r="B349" t="s">
        <v>162</v>
      </c>
      <c r="C349" t="s">
        <v>479</v>
      </c>
      <c r="D349">
        <v>2004</v>
      </c>
      <c r="E349" t="s">
        <v>59</v>
      </c>
      <c r="F349" t="s">
        <v>60</v>
      </c>
      <c r="G349">
        <v>2</v>
      </c>
      <c r="H349">
        <v>3</v>
      </c>
      <c r="I349" t="s">
        <v>164</v>
      </c>
      <c r="J349">
        <v>77.02</v>
      </c>
      <c r="K349">
        <v>3.12</v>
      </c>
      <c r="L349">
        <v>43.63</v>
      </c>
      <c r="M349">
        <v>18.010000000000002</v>
      </c>
      <c r="N349">
        <v>16.399999999999999</v>
      </c>
      <c r="O349">
        <v>40.409999999999997</v>
      </c>
      <c r="P349">
        <v>23.72</v>
      </c>
      <c r="Q349">
        <v>11.27</v>
      </c>
      <c r="R349">
        <v>19.03</v>
      </c>
      <c r="S349">
        <v>22.99</v>
      </c>
      <c r="T349">
        <v>8.64</v>
      </c>
      <c r="U349">
        <v>47</v>
      </c>
      <c r="V349">
        <v>15.96</v>
      </c>
      <c r="W349">
        <v>15.96</v>
      </c>
      <c r="X349">
        <v>1.46</v>
      </c>
      <c r="Y349">
        <v>6.88</v>
      </c>
      <c r="Z349">
        <v>9.66</v>
      </c>
      <c r="AA349">
        <v>34.11</v>
      </c>
      <c r="AB349">
        <v>2.27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3</v>
      </c>
      <c r="AQ349">
        <v>1</v>
      </c>
      <c r="AR349">
        <v>1</v>
      </c>
      <c r="AS349">
        <v>1</v>
      </c>
      <c r="AT349">
        <v>1</v>
      </c>
      <c r="AU349">
        <v>4</v>
      </c>
      <c r="AV349">
        <v>5</v>
      </c>
      <c r="AW349">
        <v>5</v>
      </c>
      <c r="AX349">
        <v>5</v>
      </c>
      <c r="AY349">
        <v>5</v>
      </c>
      <c r="AZ349">
        <v>9.8885026491726799E-2</v>
      </c>
      <c r="BA349">
        <v>0.18022315338230699</v>
      </c>
      <c r="BB349">
        <v>0.18022291396720599</v>
      </c>
      <c r="BC349">
        <v>0.18022294728771199</v>
      </c>
      <c r="BD349">
        <v>0.180222964844449</v>
      </c>
      <c r="BE349">
        <v>0.1802229940266</v>
      </c>
      <c r="BF349">
        <v>2</v>
      </c>
    </row>
    <row r="350" spans="1:58">
      <c r="A350">
        <v>349</v>
      </c>
      <c r="B350" t="s">
        <v>147</v>
      </c>
      <c r="C350" t="s">
        <v>480</v>
      </c>
      <c r="D350">
        <v>2004</v>
      </c>
      <c r="E350" t="s">
        <v>59</v>
      </c>
      <c r="F350" t="s">
        <v>60</v>
      </c>
      <c r="G350">
        <v>3</v>
      </c>
      <c r="H350">
        <v>2</v>
      </c>
      <c r="I350" t="s">
        <v>149</v>
      </c>
      <c r="J350">
        <v>90.8</v>
      </c>
      <c r="K350">
        <v>4.09</v>
      </c>
      <c r="L350">
        <v>50.11</v>
      </c>
      <c r="M350">
        <v>15.57</v>
      </c>
      <c r="N350">
        <v>8.74</v>
      </c>
      <c r="O350">
        <v>29.85</v>
      </c>
      <c r="P350">
        <v>23.24</v>
      </c>
      <c r="Q350">
        <v>12.15</v>
      </c>
      <c r="R350">
        <v>24.52</v>
      </c>
      <c r="S350">
        <v>11.94</v>
      </c>
      <c r="T350">
        <v>15.35</v>
      </c>
      <c r="U350">
        <v>39.450000000000003</v>
      </c>
      <c r="V350">
        <v>11.94</v>
      </c>
      <c r="W350">
        <v>22.81</v>
      </c>
      <c r="X350">
        <v>1.28</v>
      </c>
      <c r="Y350">
        <v>2.56</v>
      </c>
      <c r="Z350">
        <v>7.25</v>
      </c>
      <c r="AA350">
        <v>24.31</v>
      </c>
      <c r="AB350">
        <v>2.13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3</v>
      </c>
      <c r="AQ350">
        <v>1</v>
      </c>
      <c r="AR350">
        <v>1</v>
      </c>
      <c r="AS350">
        <v>1</v>
      </c>
      <c r="AT350">
        <v>1</v>
      </c>
      <c r="AU350">
        <v>4</v>
      </c>
      <c r="AV350">
        <v>4</v>
      </c>
      <c r="AW350">
        <v>4</v>
      </c>
      <c r="AX350">
        <v>4</v>
      </c>
      <c r="AY350">
        <v>4</v>
      </c>
      <c r="AZ350">
        <v>0.201631131623074</v>
      </c>
      <c r="BA350">
        <v>0.15967398625051901</v>
      </c>
      <c r="BB350">
        <v>0.159673665448399</v>
      </c>
      <c r="BC350">
        <v>0.159673710236169</v>
      </c>
      <c r="BD350">
        <v>0.159673733689462</v>
      </c>
      <c r="BE350">
        <v>0.15967377275237701</v>
      </c>
      <c r="BF350">
        <v>1</v>
      </c>
    </row>
    <row r="351" spans="1:58">
      <c r="A351">
        <v>350</v>
      </c>
      <c r="B351" t="s">
        <v>159</v>
      </c>
      <c r="C351" t="s">
        <v>481</v>
      </c>
      <c r="D351">
        <v>2004</v>
      </c>
      <c r="E351" t="s">
        <v>59</v>
      </c>
      <c r="F351" t="s">
        <v>64</v>
      </c>
      <c r="G351">
        <v>2</v>
      </c>
      <c r="H351">
        <v>1</v>
      </c>
      <c r="I351" t="s">
        <v>161</v>
      </c>
      <c r="J351">
        <v>21.95</v>
      </c>
      <c r="K351">
        <v>17.25</v>
      </c>
      <c r="L351">
        <v>79.790000000000006</v>
      </c>
      <c r="M351">
        <v>45.89</v>
      </c>
      <c r="N351">
        <v>6.95</v>
      </c>
      <c r="O351">
        <v>62.74</v>
      </c>
      <c r="P351">
        <v>5.26</v>
      </c>
      <c r="Q351">
        <v>11.58</v>
      </c>
      <c r="R351">
        <v>15.58</v>
      </c>
      <c r="S351">
        <v>1.26</v>
      </c>
      <c r="T351">
        <v>2.11</v>
      </c>
      <c r="U351">
        <v>12.84</v>
      </c>
      <c r="V351">
        <v>13.68</v>
      </c>
      <c r="W351">
        <v>14.53</v>
      </c>
      <c r="X351">
        <v>0</v>
      </c>
      <c r="Y351">
        <v>4</v>
      </c>
      <c r="Z351">
        <v>18.53</v>
      </c>
      <c r="AA351">
        <v>59.58</v>
      </c>
      <c r="AB351">
        <v>0.97</v>
      </c>
      <c r="AC351">
        <v>1</v>
      </c>
      <c r="AD351">
        <v>11</v>
      </c>
      <c r="AE351">
        <v>9</v>
      </c>
      <c r="AF351">
        <v>15</v>
      </c>
      <c r="AG351">
        <v>1</v>
      </c>
      <c r="AH351">
        <v>7</v>
      </c>
      <c r="AI351">
        <v>2</v>
      </c>
      <c r="AJ351">
        <v>7</v>
      </c>
      <c r="AK351">
        <v>11</v>
      </c>
      <c r="AL351">
        <v>2</v>
      </c>
      <c r="AM351">
        <v>3</v>
      </c>
      <c r="AN351">
        <v>3</v>
      </c>
      <c r="AO351">
        <v>9</v>
      </c>
      <c r="AP351">
        <v>9</v>
      </c>
      <c r="AQ351">
        <v>9</v>
      </c>
      <c r="AR351">
        <v>2</v>
      </c>
      <c r="AS351">
        <v>5</v>
      </c>
      <c r="AT351">
        <v>1</v>
      </c>
      <c r="AU351">
        <v>4</v>
      </c>
      <c r="AV351">
        <v>4</v>
      </c>
      <c r="AW351">
        <v>4</v>
      </c>
      <c r="AX351">
        <v>4</v>
      </c>
      <c r="AY351">
        <v>3</v>
      </c>
      <c r="AZ351">
        <v>7.9201755726485301E-2</v>
      </c>
      <c r="BA351">
        <v>0.18415988366349101</v>
      </c>
      <c r="BB351">
        <v>0.184159529375864</v>
      </c>
      <c r="BC351">
        <v>0.18415957870609201</v>
      </c>
      <c r="BD351">
        <v>0.184159604675219</v>
      </c>
      <c r="BE351">
        <v>0.184159647852849</v>
      </c>
      <c r="BF351">
        <v>2</v>
      </c>
    </row>
    <row r="352" spans="1:58">
      <c r="A352">
        <v>351</v>
      </c>
      <c r="B352" t="s">
        <v>111</v>
      </c>
      <c r="C352" t="s">
        <v>482</v>
      </c>
      <c r="D352">
        <v>2004</v>
      </c>
      <c r="E352" t="s">
        <v>64</v>
      </c>
      <c r="F352" t="s">
        <v>60</v>
      </c>
      <c r="G352">
        <v>2</v>
      </c>
      <c r="H352">
        <v>2</v>
      </c>
      <c r="I352" t="s">
        <v>113</v>
      </c>
      <c r="J352">
        <v>72.239999999999995</v>
      </c>
      <c r="K352">
        <v>7.03</v>
      </c>
      <c r="L352">
        <v>35.979999999999997</v>
      </c>
      <c r="M352">
        <v>19.43</v>
      </c>
      <c r="N352">
        <v>6.6</v>
      </c>
      <c r="O352">
        <v>55.41</v>
      </c>
      <c r="P352">
        <v>14.64</v>
      </c>
      <c r="Q352">
        <v>6.22</v>
      </c>
      <c r="R352">
        <v>15.41</v>
      </c>
      <c r="S352">
        <v>11.48</v>
      </c>
      <c r="T352">
        <v>17.22</v>
      </c>
      <c r="U352">
        <v>36.56</v>
      </c>
      <c r="V352">
        <v>18.66</v>
      </c>
      <c r="W352">
        <v>24.31</v>
      </c>
      <c r="X352">
        <v>3.25</v>
      </c>
      <c r="Y352">
        <v>3.06</v>
      </c>
      <c r="Z352">
        <v>9</v>
      </c>
      <c r="AA352">
        <v>32.82</v>
      </c>
      <c r="AB352">
        <v>2.37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3</v>
      </c>
      <c r="AQ352">
        <v>1</v>
      </c>
      <c r="AR352">
        <v>2</v>
      </c>
      <c r="AS352">
        <v>2</v>
      </c>
      <c r="AT352">
        <v>1</v>
      </c>
      <c r="AU352">
        <v>4</v>
      </c>
      <c r="AV352">
        <v>4</v>
      </c>
      <c r="AW352">
        <v>4</v>
      </c>
      <c r="AX352">
        <v>4</v>
      </c>
      <c r="AY352">
        <v>2</v>
      </c>
      <c r="AZ352">
        <v>0.16533027329574801</v>
      </c>
      <c r="BA352">
        <v>0.16693423463413201</v>
      </c>
      <c r="BB352">
        <v>0.166933798068024</v>
      </c>
      <c r="BC352">
        <v>0.166933858992109</v>
      </c>
      <c r="BD352">
        <v>0.16693389092184699</v>
      </c>
      <c r="BE352">
        <v>0.16693394408814</v>
      </c>
      <c r="BF352">
        <v>2</v>
      </c>
    </row>
    <row r="353" spans="1:58">
      <c r="A353">
        <v>352</v>
      </c>
      <c r="B353" t="s">
        <v>75</v>
      </c>
      <c r="C353" t="s">
        <v>483</v>
      </c>
      <c r="D353">
        <v>2004</v>
      </c>
      <c r="E353" t="s">
        <v>59</v>
      </c>
      <c r="F353" t="s">
        <v>60</v>
      </c>
      <c r="G353">
        <v>2</v>
      </c>
      <c r="H353">
        <v>2</v>
      </c>
      <c r="I353" t="s">
        <v>77</v>
      </c>
      <c r="J353">
        <v>77.89</v>
      </c>
      <c r="K353">
        <v>4.21</v>
      </c>
      <c r="L353">
        <v>41.67</v>
      </c>
      <c r="M353">
        <v>14.29</v>
      </c>
      <c r="N353">
        <v>6.78</v>
      </c>
      <c r="O353">
        <v>44.41</v>
      </c>
      <c r="P353">
        <v>23.35</v>
      </c>
      <c r="Q353">
        <v>11.17</v>
      </c>
      <c r="R353">
        <v>15.84</v>
      </c>
      <c r="S353">
        <v>8.61</v>
      </c>
      <c r="T353">
        <v>13.46</v>
      </c>
      <c r="U353">
        <v>42.03</v>
      </c>
      <c r="V353">
        <v>11.72</v>
      </c>
      <c r="W353">
        <v>21.52</v>
      </c>
      <c r="X353">
        <v>2.4700000000000002</v>
      </c>
      <c r="Y353">
        <v>2.66</v>
      </c>
      <c r="Z353">
        <v>7.05</v>
      </c>
      <c r="AA353">
        <v>37.82</v>
      </c>
      <c r="AB353">
        <v>1.93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  <c r="AP353">
        <v>3</v>
      </c>
      <c r="AQ353">
        <v>1</v>
      </c>
      <c r="AR353">
        <v>1</v>
      </c>
      <c r="AS353">
        <v>1</v>
      </c>
      <c r="AT353">
        <v>3</v>
      </c>
      <c r="AU353">
        <v>5</v>
      </c>
      <c r="AV353">
        <v>5</v>
      </c>
      <c r="AW353">
        <v>5</v>
      </c>
      <c r="AX353">
        <v>5</v>
      </c>
      <c r="AY353">
        <v>2</v>
      </c>
      <c r="AZ353">
        <v>0.13914626911634001</v>
      </c>
      <c r="BA353">
        <v>0.17217095889892101</v>
      </c>
      <c r="BB353">
        <v>0.172170637900598</v>
      </c>
      <c r="BC353">
        <v>0.17217068266548599</v>
      </c>
      <c r="BD353">
        <v>0.17217070615885299</v>
      </c>
      <c r="BE353">
        <v>0.172170745259803</v>
      </c>
      <c r="BF353">
        <v>2</v>
      </c>
    </row>
    <row r="354" spans="1:58">
      <c r="A354">
        <v>353</v>
      </c>
      <c r="B354" t="s">
        <v>141</v>
      </c>
      <c r="C354" t="s">
        <v>484</v>
      </c>
      <c r="D354">
        <v>2004</v>
      </c>
      <c r="E354" t="s">
        <v>64</v>
      </c>
      <c r="F354" t="s">
        <v>64</v>
      </c>
      <c r="G354">
        <v>1</v>
      </c>
      <c r="H354">
        <v>3</v>
      </c>
      <c r="I354" t="s">
        <v>143</v>
      </c>
      <c r="J354">
        <v>13.97</v>
      </c>
      <c r="K354">
        <v>20.02</v>
      </c>
      <c r="L354">
        <v>27.77</v>
      </c>
      <c r="M354">
        <v>52.41</v>
      </c>
      <c r="N354">
        <v>9.26</v>
      </c>
      <c r="O354">
        <v>68.84</v>
      </c>
      <c r="P354">
        <v>17.73</v>
      </c>
      <c r="Q354">
        <v>2.61</v>
      </c>
      <c r="R354">
        <v>8.8699999999999992</v>
      </c>
      <c r="S354">
        <v>34.549999999999997</v>
      </c>
      <c r="T354">
        <v>33.380000000000003</v>
      </c>
      <c r="U354">
        <v>5.35</v>
      </c>
      <c r="V354">
        <v>11.34</v>
      </c>
      <c r="W354">
        <v>16.43</v>
      </c>
      <c r="X354">
        <v>2.87</v>
      </c>
      <c r="Y354">
        <v>12.26</v>
      </c>
      <c r="Z354">
        <v>14.6</v>
      </c>
      <c r="AA354">
        <v>29.99</v>
      </c>
      <c r="AB354">
        <v>1.96</v>
      </c>
      <c r="AC354">
        <v>1</v>
      </c>
      <c r="AD354">
        <v>2</v>
      </c>
      <c r="AE354">
        <v>3</v>
      </c>
      <c r="AF354">
        <v>10</v>
      </c>
      <c r="AG354">
        <v>1</v>
      </c>
      <c r="AH354">
        <v>2</v>
      </c>
      <c r="AI354">
        <v>2</v>
      </c>
      <c r="AJ354">
        <v>2</v>
      </c>
      <c r="AK354">
        <v>13</v>
      </c>
      <c r="AL354">
        <v>2</v>
      </c>
      <c r="AM354">
        <v>2</v>
      </c>
      <c r="AN354">
        <v>2</v>
      </c>
      <c r="AO354">
        <v>3</v>
      </c>
      <c r="AP354">
        <v>8</v>
      </c>
      <c r="AQ354">
        <v>10</v>
      </c>
      <c r="AR354">
        <v>2</v>
      </c>
      <c r="AS354">
        <v>5</v>
      </c>
      <c r="AT354">
        <v>5</v>
      </c>
      <c r="AU354">
        <v>7</v>
      </c>
      <c r="AV354">
        <v>6</v>
      </c>
      <c r="AW354">
        <v>6</v>
      </c>
      <c r="AX354">
        <v>6</v>
      </c>
      <c r="AY354">
        <v>3</v>
      </c>
      <c r="AZ354">
        <v>0.122508530021709</v>
      </c>
      <c r="BA354">
        <v>0.175498184720082</v>
      </c>
      <c r="BB354">
        <v>0.175498349612905</v>
      </c>
      <c r="BC354">
        <v>0.175498326626115</v>
      </c>
      <c r="BD354">
        <v>0.17549831455360199</v>
      </c>
      <c r="BE354">
        <v>0.17549829446558601</v>
      </c>
      <c r="BF354">
        <v>3</v>
      </c>
    </row>
    <row r="355" spans="1:58">
      <c r="A355">
        <v>354</v>
      </c>
      <c r="B355" t="s">
        <v>69</v>
      </c>
      <c r="C355" t="s">
        <v>485</v>
      </c>
      <c r="D355">
        <v>2004</v>
      </c>
      <c r="E355" t="s">
        <v>59</v>
      </c>
      <c r="F355" t="s">
        <v>64</v>
      </c>
      <c r="G355">
        <v>3</v>
      </c>
      <c r="H355">
        <v>1</v>
      </c>
      <c r="I355" t="s">
        <v>71</v>
      </c>
      <c r="J355">
        <v>38.61</v>
      </c>
      <c r="K355">
        <v>11.22</v>
      </c>
      <c r="L355">
        <v>78.349999999999994</v>
      </c>
      <c r="M355">
        <v>30.65</v>
      </c>
      <c r="N355">
        <v>6.7</v>
      </c>
      <c r="O355">
        <v>53.83</v>
      </c>
      <c r="P355">
        <v>9.39</v>
      </c>
      <c r="Q355">
        <v>9.9600000000000009</v>
      </c>
      <c r="R355">
        <v>21.84</v>
      </c>
      <c r="S355">
        <v>0.96</v>
      </c>
      <c r="T355">
        <v>6.13</v>
      </c>
      <c r="U355">
        <v>12.84</v>
      </c>
      <c r="V355">
        <v>11.3</v>
      </c>
      <c r="W355">
        <v>17.05</v>
      </c>
      <c r="X355">
        <v>0.19</v>
      </c>
      <c r="Y355">
        <v>6.7</v>
      </c>
      <c r="Z355">
        <v>14.37</v>
      </c>
      <c r="AA355">
        <v>49.04</v>
      </c>
      <c r="AB355">
        <v>1.1200000000000001</v>
      </c>
      <c r="AC355">
        <v>1</v>
      </c>
      <c r="AD355">
        <v>11</v>
      </c>
      <c r="AE355">
        <v>9</v>
      </c>
      <c r="AF355">
        <v>15</v>
      </c>
      <c r="AG355">
        <v>1</v>
      </c>
      <c r="AH355">
        <v>7</v>
      </c>
      <c r="AI355">
        <v>2</v>
      </c>
      <c r="AJ355">
        <v>7</v>
      </c>
      <c r="AK355">
        <v>11</v>
      </c>
      <c r="AL355">
        <v>2</v>
      </c>
      <c r="AM355">
        <v>3</v>
      </c>
      <c r="AN355">
        <v>3</v>
      </c>
      <c r="AO355">
        <v>9</v>
      </c>
      <c r="AP355">
        <v>9</v>
      </c>
      <c r="AQ355">
        <v>9</v>
      </c>
      <c r="AR355">
        <v>2</v>
      </c>
      <c r="AS355">
        <v>2</v>
      </c>
      <c r="AT355">
        <v>1</v>
      </c>
      <c r="AU355">
        <v>4</v>
      </c>
      <c r="AV355">
        <v>4</v>
      </c>
      <c r="AW355">
        <v>4</v>
      </c>
      <c r="AX355">
        <v>4</v>
      </c>
      <c r="AY355">
        <v>3</v>
      </c>
      <c r="AZ355">
        <v>9.2551521452683902E-2</v>
      </c>
      <c r="BA355">
        <v>0.18149001483083399</v>
      </c>
      <c r="BB355">
        <v>0.18148953329877601</v>
      </c>
      <c r="BC355">
        <v>0.181489600406289</v>
      </c>
      <c r="BD355">
        <v>0.18148963567162901</v>
      </c>
      <c r="BE355">
        <v>0.18148969433978701</v>
      </c>
      <c r="BF355">
        <v>2</v>
      </c>
    </row>
    <row r="356" spans="1:58">
      <c r="A356">
        <v>355</v>
      </c>
      <c r="B356" t="s">
        <v>62</v>
      </c>
      <c r="C356" t="s">
        <v>486</v>
      </c>
      <c r="D356">
        <v>2004</v>
      </c>
      <c r="E356" t="s">
        <v>59</v>
      </c>
      <c r="F356" t="s">
        <v>64</v>
      </c>
      <c r="G356">
        <v>2</v>
      </c>
      <c r="H356">
        <v>2</v>
      </c>
      <c r="I356" t="s">
        <v>65</v>
      </c>
      <c r="J356">
        <v>20.36</v>
      </c>
      <c r="K356">
        <v>14.09</v>
      </c>
      <c r="L356">
        <v>53.33</v>
      </c>
      <c r="M356">
        <v>34.6</v>
      </c>
      <c r="N356">
        <v>7.41</v>
      </c>
      <c r="O356">
        <v>55.34</v>
      </c>
      <c r="P356">
        <v>18.41</v>
      </c>
      <c r="Q356">
        <v>5.61</v>
      </c>
      <c r="R356">
        <v>14.71</v>
      </c>
      <c r="S356">
        <v>6.56</v>
      </c>
      <c r="T356">
        <v>21.59</v>
      </c>
      <c r="U356">
        <v>8.89</v>
      </c>
      <c r="V356">
        <v>10.48</v>
      </c>
      <c r="W356">
        <v>20.74</v>
      </c>
      <c r="X356">
        <v>0.95</v>
      </c>
      <c r="Y356">
        <v>12.17</v>
      </c>
      <c r="Z356">
        <v>14.39</v>
      </c>
      <c r="AA356">
        <v>47.72</v>
      </c>
      <c r="AB356">
        <v>1.38</v>
      </c>
      <c r="AC356">
        <v>1</v>
      </c>
      <c r="AD356">
        <v>2</v>
      </c>
      <c r="AE356">
        <v>3</v>
      </c>
      <c r="AF356">
        <v>10</v>
      </c>
      <c r="AG356">
        <v>1</v>
      </c>
      <c r="AH356">
        <v>2</v>
      </c>
      <c r="AI356">
        <v>2</v>
      </c>
      <c r="AJ356">
        <v>2</v>
      </c>
      <c r="AK356">
        <v>3</v>
      </c>
      <c r="AL356">
        <v>2</v>
      </c>
      <c r="AM356">
        <v>2</v>
      </c>
      <c r="AN356">
        <v>2</v>
      </c>
      <c r="AO356">
        <v>3</v>
      </c>
      <c r="AP356">
        <v>8</v>
      </c>
      <c r="AQ356">
        <v>2</v>
      </c>
      <c r="AR356">
        <v>2</v>
      </c>
      <c r="AS356">
        <v>2</v>
      </c>
      <c r="AT356">
        <v>1</v>
      </c>
      <c r="AU356">
        <v>4</v>
      </c>
      <c r="AV356">
        <v>4</v>
      </c>
      <c r="AW356">
        <v>4</v>
      </c>
      <c r="AX356">
        <v>4</v>
      </c>
      <c r="AY356">
        <v>3</v>
      </c>
      <c r="AZ356">
        <v>7.9982754350101104E-2</v>
      </c>
      <c r="BA356">
        <v>0.18400378700203501</v>
      </c>
      <c r="BB356">
        <v>0.18400327717852399</v>
      </c>
      <c r="BC356">
        <v>0.18400334822480499</v>
      </c>
      <c r="BD356">
        <v>0.184003385564139</v>
      </c>
      <c r="BE356">
        <v>0.184003447680397</v>
      </c>
      <c r="BF356">
        <v>2</v>
      </c>
    </row>
    <row r="357" spans="1:58">
      <c r="A357">
        <v>356</v>
      </c>
      <c r="B357" t="s">
        <v>96</v>
      </c>
      <c r="C357" t="s">
        <v>487</v>
      </c>
      <c r="D357">
        <v>2004</v>
      </c>
      <c r="E357" t="s">
        <v>64</v>
      </c>
      <c r="F357" t="s">
        <v>60</v>
      </c>
      <c r="G357">
        <v>2</v>
      </c>
      <c r="H357">
        <v>3</v>
      </c>
      <c r="I357" t="s">
        <v>98</v>
      </c>
      <c r="J357">
        <v>76.510000000000005</v>
      </c>
      <c r="K357">
        <v>4.55</v>
      </c>
      <c r="L357">
        <v>32.67</v>
      </c>
      <c r="M357">
        <v>20.94</v>
      </c>
      <c r="N357">
        <v>21.97</v>
      </c>
      <c r="O357">
        <v>47.55</v>
      </c>
      <c r="P357">
        <v>21.13</v>
      </c>
      <c r="Q357">
        <v>4.7</v>
      </c>
      <c r="R357">
        <v>17.78</v>
      </c>
      <c r="S357">
        <v>35.5</v>
      </c>
      <c r="T357">
        <v>14.11</v>
      </c>
      <c r="U357">
        <v>25.77</v>
      </c>
      <c r="V357">
        <v>14.88</v>
      </c>
      <c r="W357">
        <v>16.37</v>
      </c>
      <c r="X357">
        <v>4.45</v>
      </c>
      <c r="Y357">
        <v>7.99</v>
      </c>
      <c r="Z357">
        <v>7.35</v>
      </c>
      <c r="AA357">
        <v>20.81</v>
      </c>
      <c r="AB357">
        <v>3.78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  <c r="AM357">
        <v>1</v>
      </c>
      <c r="AN357">
        <v>1</v>
      </c>
      <c r="AO357">
        <v>1</v>
      </c>
      <c r="AP357">
        <v>3</v>
      </c>
      <c r="AQ357">
        <v>1</v>
      </c>
      <c r="AR357">
        <v>1</v>
      </c>
      <c r="AS357">
        <v>1</v>
      </c>
      <c r="AT357">
        <v>1</v>
      </c>
      <c r="AU357">
        <v>4</v>
      </c>
      <c r="AV357">
        <v>2</v>
      </c>
      <c r="AW357">
        <v>2</v>
      </c>
      <c r="AX357">
        <v>1</v>
      </c>
      <c r="AY357">
        <v>6</v>
      </c>
      <c r="AZ357">
        <v>8.9574817954346797E-2</v>
      </c>
      <c r="BA357">
        <v>0.18208501112148801</v>
      </c>
      <c r="BB357">
        <v>0.18208504933012101</v>
      </c>
      <c r="BC357">
        <v>0.18208504390505301</v>
      </c>
      <c r="BD357">
        <v>0.18208504115799901</v>
      </c>
      <c r="BE357">
        <v>0.18208503653099301</v>
      </c>
      <c r="BF357">
        <v>3</v>
      </c>
    </row>
    <row r="358" spans="1:58">
      <c r="A358">
        <v>357</v>
      </c>
      <c r="B358" t="s">
        <v>129</v>
      </c>
      <c r="C358" t="s">
        <v>488</v>
      </c>
      <c r="D358">
        <v>2004</v>
      </c>
      <c r="E358" t="s">
        <v>64</v>
      </c>
      <c r="F358" t="s">
        <v>60</v>
      </c>
      <c r="G358">
        <v>3</v>
      </c>
      <c r="H358">
        <v>1</v>
      </c>
      <c r="I358" t="s">
        <v>131</v>
      </c>
      <c r="J358">
        <v>86.84</v>
      </c>
      <c r="K358">
        <v>7.74</v>
      </c>
      <c r="L358">
        <v>60.23</v>
      </c>
      <c r="M358">
        <v>25.34</v>
      </c>
      <c r="N358">
        <v>4.3600000000000003</v>
      </c>
      <c r="O358">
        <v>38.93</v>
      </c>
      <c r="P358">
        <v>12.25</v>
      </c>
      <c r="Q358">
        <v>19.63</v>
      </c>
      <c r="R358">
        <v>22.99</v>
      </c>
      <c r="S358">
        <v>3.02</v>
      </c>
      <c r="T358">
        <v>3.36</v>
      </c>
      <c r="U358">
        <v>51.51</v>
      </c>
      <c r="V358">
        <v>15.77</v>
      </c>
      <c r="W358">
        <v>23.49</v>
      </c>
      <c r="X358">
        <v>0.67</v>
      </c>
      <c r="Y358">
        <v>1.17</v>
      </c>
      <c r="Z358">
        <v>13.76</v>
      </c>
      <c r="AA358">
        <v>26.85</v>
      </c>
      <c r="AB358">
        <v>1.8</v>
      </c>
      <c r="AC358">
        <v>1</v>
      </c>
      <c r="AD358">
        <v>1</v>
      </c>
      <c r="AE358">
        <v>9</v>
      </c>
      <c r="AF358">
        <v>12</v>
      </c>
      <c r="AG358">
        <v>1</v>
      </c>
      <c r="AH358">
        <v>7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9</v>
      </c>
      <c r="AP358">
        <v>1</v>
      </c>
      <c r="AQ358">
        <v>1</v>
      </c>
      <c r="AR358">
        <v>2</v>
      </c>
      <c r="AS358">
        <v>2</v>
      </c>
      <c r="AT358">
        <v>1</v>
      </c>
      <c r="AU358">
        <v>4</v>
      </c>
      <c r="AV358">
        <v>4</v>
      </c>
      <c r="AW358">
        <v>4</v>
      </c>
      <c r="AX358">
        <v>4</v>
      </c>
      <c r="AY358">
        <v>2</v>
      </c>
      <c r="AZ358">
        <v>0.18059943954988</v>
      </c>
      <c r="BA358">
        <v>0.163880294762351</v>
      </c>
      <c r="BB358">
        <v>0.16388001908477901</v>
      </c>
      <c r="BC358">
        <v>0.163880057577483</v>
      </c>
      <c r="BD358">
        <v>0.16388007772931201</v>
      </c>
      <c r="BE358">
        <v>0.16388011129619601</v>
      </c>
      <c r="BF358">
        <v>1</v>
      </c>
    </row>
    <row r="359" spans="1:58">
      <c r="A359">
        <v>358</v>
      </c>
      <c r="B359" t="s">
        <v>153</v>
      </c>
      <c r="C359" t="s">
        <v>489</v>
      </c>
      <c r="D359">
        <v>2004</v>
      </c>
      <c r="E359" t="s">
        <v>59</v>
      </c>
      <c r="F359" t="s">
        <v>60</v>
      </c>
      <c r="G359">
        <v>1</v>
      </c>
      <c r="H359">
        <v>2</v>
      </c>
      <c r="I359" t="s">
        <v>155</v>
      </c>
      <c r="J359">
        <v>27.46</v>
      </c>
      <c r="K359">
        <v>14.4</v>
      </c>
      <c r="L359">
        <v>44.81</v>
      </c>
      <c r="M359">
        <v>30.19</v>
      </c>
      <c r="N359">
        <v>3.46</v>
      </c>
      <c r="O359">
        <v>69.180000000000007</v>
      </c>
      <c r="P359">
        <v>10.69</v>
      </c>
      <c r="Q359">
        <v>11.64</v>
      </c>
      <c r="R359">
        <v>7.08</v>
      </c>
      <c r="S359">
        <v>5.5</v>
      </c>
      <c r="T359">
        <v>7.08</v>
      </c>
      <c r="U359">
        <v>41.82</v>
      </c>
      <c r="V359">
        <v>18.87</v>
      </c>
      <c r="W359">
        <v>26.89</v>
      </c>
      <c r="X359">
        <v>0.31</v>
      </c>
      <c r="Y359">
        <v>0.79</v>
      </c>
      <c r="Z359">
        <v>9.2799999999999994</v>
      </c>
      <c r="AA359">
        <v>62.11</v>
      </c>
      <c r="AB359">
        <v>1.18</v>
      </c>
      <c r="AC359">
        <v>1</v>
      </c>
      <c r="AD359">
        <v>1</v>
      </c>
      <c r="AE359">
        <v>3</v>
      </c>
      <c r="AF359">
        <v>16</v>
      </c>
      <c r="AG359">
        <v>1</v>
      </c>
      <c r="AH359">
        <v>2</v>
      </c>
      <c r="AI359">
        <v>2</v>
      </c>
      <c r="AJ359">
        <v>2</v>
      </c>
      <c r="AK359">
        <v>3</v>
      </c>
      <c r="AL359">
        <v>1</v>
      </c>
      <c r="AM359">
        <v>1</v>
      </c>
      <c r="AN359">
        <v>5</v>
      </c>
      <c r="AO359">
        <v>3</v>
      </c>
      <c r="AP359">
        <v>2</v>
      </c>
      <c r="AQ359">
        <v>8</v>
      </c>
      <c r="AR359">
        <v>2</v>
      </c>
      <c r="AS359">
        <v>2</v>
      </c>
      <c r="AT359">
        <v>3</v>
      </c>
      <c r="AU359">
        <v>5</v>
      </c>
      <c r="AV359">
        <v>5</v>
      </c>
      <c r="AW359">
        <v>5</v>
      </c>
      <c r="AX359">
        <v>5</v>
      </c>
      <c r="AY359">
        <v>3</v>
      </c>
      <c r="AZ359">
        <v>0.107897367512879</v>
      </c>
      <c r="BA359">
        <v>0.178420687327176</v>
      </c>
      <c r="BB359">
        <v>0.17842044465073301</v>
      </c>
      <c r="BC359">
        <v>0.17842047846179199</v>
      </c>
      <c r="BD359">
        <v>0.178420496239002</v>
      </c>
      <c r="BE359">
        <v>0.178420525808418</v>
      </c>
      <c r="BF359">
        <v>2</v>
      </c>
    </row>
    <row r="360" spans="1:58">
      <c r="A360">
        <v>359</v>
      </c>
      <c r="B360" t="s">
        <v>165</v>
      </c>
      <c r="C360" t="s">
        <v>490</v>
      </c>
      <c r="D360">
        <v>2004</v>
      </c>
      <c r="E360" t="s">
        <v>59</v>
      </c>
      <c r="F360" t="s">
        <v>64</v>
      </c>
      <c r="G360">
        <v>2</v>
      </c>
      <c r="H360">
        <v>3</v>
      </c>
      <c r="I360" t="s">
        <v>167</v>
      </c>
      <c r="J360">
        <v>21.86</v>
      </c>
      <c r="K360">
        <v>8.7799999999999994</v>
      </c>
      <c r="L360">
        <v>30.75</v>
      </c>
      <c r="M360">
        <v>33.96</v>
      </c>
      <c r="N360">
        <v>16.79</v>
      </c>
      <c r="O360">
        <v>34.15</v>
      </c>
      <c r="P360">
        <v>43.4</v>
      </c>
      <c r="Q360">
        <v>3.58</v>
      </c>
      <c r="R360">
        <v>14.72</v>
      </c>
      <c r="S360">
        <v>50</v>
      </c>
      <c r="T360">
        <v>18.68</v>
      </c>
      <c r="U360">
        <v>6.23</v>
      </c>
      <c r="V360">
        <v>7.17</v>
      </c>
      <c r="W360">
        <v>9.81</v>
      </c>
      <c r="X360">
        <v>1.32</v>
      </c>
      <c r="Y360">
        <v>16.79</v>
      </c>
      <c r="Z360">
        <v>15.09</v>
      </c>
      <c r="AA360">
        <v>27.36</v>
      </c>
      <c r="AB360">
        <v>2.66</v>
      </c>
      <c r="AC360">
        <v>3</v>
      </c>
      <c r="AD360">
        <v>6</v>
      </c>
      <c r="AE360">
        <v>7</v>
      </c>
      <c r="AF360">
        <v>11</v>
      </c>
      <c r="AG360">
        <v>2</v>
      </c>
      <c r="AH360">
        <v>6</v>
      </c>
      <c r="AI360">
        <v>3</v>
      </c>
      <c r="AJ360">
        <v>6</v>
      </c>
      <c r="AK360">
        <v>8</v>
      </c>
      <c r="AL360">
        <v>3</v>
      </c>
      <c r="AM360">
        <v>4</v>
      </c>
      <c r="AN360">
        <v>4</v>
      </c>
      <c r="AO360">
        <v>7</v>
      </c>
      <c r="AP360">
        <v>7</v>
      </c>
      <c r="AQ360">
        <v>7</v>
      </c>
      <c r="AR360">
        <v>2</v>
      </c>
      <c r="AS360">
        <v>2</v>
      </c>
      <c r="AT360">
        <v>1</v>
      </c>
      <c r="AU360">
        <v>4</v>
      </c>
      <c r="AV360">
        <v>4</v>
      </c>
      <c r="AW360">
        <v>4</v>
      </c>
      <c r="AX360">
        <v>4</v>
      </c>
      <c r="AY360">
        <v>5</v>
      </c>
      <c r="AZ360">
        <v>8.5378022530154196E-2</v>
      </c>
      <c r="BA360">
        <v>0.18292450037791799</v>
      </c>
      <c r="BB360">
        <v>0.18292434214835901</v>
      </c>
      <c r="BC360">
        <v>0.182924364135056</v>
      </c>
      <c r="BD360">
        <v>0.182924375756116</v>
      </c>
      <c r="BE360">
        <v>0.18292439505239699</v>
      </c>
      <c r="BF360">
        <v>2</v>
      </c>
    </row>
    <row r="361" spans="1:58">
      <c r="A361">
        <v>360</v>
      </c>
      <c r="B361" t="s">
        <v>156</v>
      </c>
      <c r="C361" t="s">
        <v>491</v>
      </c>
      <c r="D361">
        <v>2004</v>
      </c>
      <c r="E361" t="s">
        <v>64</v>
      </c>
      <c r="F361" t="s">
        <v>64</v>
      </c>
      <c r="G361">
        <v>3</v>
      </c>
      <c r="H361">
        <v>3</v>
      </c>
      <c r="I361" t="s">
        <v>158</v>
      </c>
      <c r="J361">
        <v>46.76</v>
      </c>
      <c r="K361">
        <v>5.54</v>
      </c>
      <c r="L361">
        <v>38.200000000000003</v>
      </c>
      <c r="M361">
        <v>31.9</v>
      </c>
      <c r="N361">
        <v>19.309999999999999</v>
      </c>
      <c r="O361">
        <v>36.049999999999997</v>
      </c>
      <c r="P361">
        <v>33.049999999999997</v>
      </c>
      <c r="Q361">
        <v>4.58</v>
      </c>
      <c r="R361">
        <v>19.89</v>
      </c>
      <c r="S361">
        <v>50.5</v>
      </c>
      <c r="T361">
        <v>15.88</v>
      </c>
      <c r="U361">
        <v>8.01</v>
      </c>
      <c r="V361">
        <v>8.58</v>
      </c>
      <c r="W361">
        <v>7.73</v>
      </c>
      <c r="X361">
        <v>1.43</v>
      </c>
      <c r="Y361">
        <v>21.32</v>
      </c>
      <c r="Z361">
        <v>15.31</v>
      </c>
      <c r="AA361">
        <v>10.59</v>
      </c>
      <c r="AB361">
        <v>3.55</v>
      </c>
      <c r="AC361">
        <v>3</v>
      </c>
      <c r="AD361">
        <v>6</v>
      </c>
      <c r="AE361">
        <v>7</v>
      </c>
      <c r="AF361">
        <v>11</v>
      </c>
      <c r="AG361">
        <v>2</v>
      </c>
      <c r="AH361">
        <v>6</v>
      </c>
      <c r="AI361">
        <v>3</v>
      </c>
      <c r="AJ361">
        <v>6</v>
      </c>
      <c r="AK361">
        <v>8</v>
      </c>
      <c r="AL361">
        <v>3</v>
      </c>
      <c r="AM361">
        <v>4</v>
      </c>
      <c r="AN361">
        <v>4</v>
      </c>
      <c r="AO361">
        <v>7</v>
      </c>
      <c r="AP361">
        <v>7</v>
      </c>
      <c r="AQ361">
        <v>7</v>
      </c>
      <c r="AR361">
        <v>2</v>
      </c>
      <c r="AS361">
        <v>2</v>
      </c>
      <c r="AT361">
        <v>1</v>
      </c>
      <c r="AU361">
        <v>4</v>
      </c>
      <c r="AV361">
        <v>4</v>
      </c>
      <c r="AW361">
        <v>4</v>
      </c>
      <c r="AX361">
        <v>4</v>
      </c>
      <c r="AY361">
        <v>5</v>
      </c>
      <c r="AZ361">
        <v>0.117295627839462</v>
      </c>
      <c r="BA361">
        <v>0.17654087740389199</v>
      </c>
      <c r="BB361">
        <v>0.17654087293773199</v>
      </c>
      <c r="BC361">
        <v>0.17654087352492501</v>
      </c>
      <c r="BD361">
        <v>0.17654087386997899</v>
      </c>
      <c r="BE361">
        <v>0.17654087442400901</v>
      </c>
      <c r="BF36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7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B26" sqref="B26"/>
    </sheetView>
  </sheetViews>
  <sheetFormatPr baseColWidth="10" defaultRowHeight="15"/>
  <sheetData>
    <row r="1" spans="1:8">
      <c r="A1" t="s">
        <v>492</v>
      </c>
      <c r="B1" t="s">
        <v>46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</row>
    <row r="2" spans="1:8">
      <c r="A2">
        <v>1</v>
      </c>
      <c r="B2">
        <v>1</v>
      </c>
      <c r="C2">
        <v>0.353790645612373</v>
      </c>
      <c r="D2">
        <v>0.12924193940548401</v>
      </c>
      <c r="E2">
        <v>0.12924183593573901</v>
      </c>
      <c r="F2">
        <v>0.12924185048403899</v>
      </c>
      <c r="G2">
        <v>0.129241857996063</v>
      </c>
      <c r="H2">
        <v>0.12924187056630199</v>
      </c>
    </row>
    <row r="3" spans="1:8">
      <c r="A3">
        <v>3</v>
      </c>
      <c r="B3">
        <v>1</v>
      </c>
      <c r="C3">
        <v>0.168997006359178</v>
      </c>
      <c r="D3">
        <v>0.16620053211584099</v>
      </c>
      <c r="E3">
        <v>0.16620063258325801</v>
      </c>
      <c r="F3">
        <v>0.166200618671593</v>
      </c>
      <c r="G3">
        <v>0.16620061126796701</v>
      </c>
      <c r="H3">
        <v>0.166200599002162</v>
      </c>
    </row>
    <row r="4" spans="1:8">
      <c r="A4">
        <v>5</v>
      </c>
      <c r="B4">
        <v>1</v>
      </c>
      <c r="C4">
        <v>0.368049596779292</v>
      </c>
      <c r="D4">
        <v>0.12639010459807301</v>
      </c>
      <c r="E4">
        <v>0.126390068397883</v>
      </c>
      <c r="F4">
        <v>0.12639007355097001</v>
      </c>
      <c r="G4">
        <v>0.12639007614685699</v>
      </c>
      <c r="H4">
        <v>0.12639008052692599</v>
      </c>
    </row>
    <row r="5" spans="1:8">
      <c r="A5">
        <v>6</v>
      </c>
      <c r="B5">
        <v>1</v>
      </c>
      <c r="C5">
        <v>0.33728769829493299</v>
      </c>
      <c r="D5">
        <v>0.132542439751381</v>
      </c>
      <c r="E5">
        <v>0.132542470768579</v>
      </c>
      <c r="F5">
        <v>0.13254246654587701</v>
      </c>
      <c r="G5">
        <v>0.13254246422319599</v>
      </c>
      <c r="H5">
        <v>0.13254246041603401</v>
      </c>
    </row>
    <row r="6" spans="1:8">
      <c r="A6">
        <v>7</v>
      </c>
      <c r="B6">
        <v>1</v>
      </c>
      <c r="C6">
        <v>0.203303628993103</v>
      </c>
      <c r="D6">
        <v>0.15933904204730101</v>
      </c>
      <c r="E6">
        <v>0.15933939233695499</v>
      </c>
      <c r="F6">
        <v>0.15933934354889601</v>
      </c>
      <c r="G6">
        <v>0.15933931788008299</v>
      </c>
      <c r="H6">
        <v>0.159339275193663</v>
      </c>
    </row>
    <row r="7" spans="1:8">
      <c r="A7">
        <v>10</v>
      </c>
      <c r="B7">
        <v>1</v>
      </c>
      <c r="C7">
        <v>0.39460653828207998</v>
      </c>
      <c r="D7">
        <v>0.12107862504286999</v>
      </c>
      <c r="E7">
        <v>0.121078726546239</v>
      </c>
      <c r="F7">
        <v>0.12107871249575899</v>
      </c>
      <c r="G7">
        <v>0.121078705013367</v>
      </c>
      <c r="H7">
        <v>0.121078692619685</v>
      </c>
    </row>
    <row r="8" spans="1:8">
      <c r="A8">
        <v>15</v>
      </c>
      <c r="B8">
        <v>1</v>
      </c>
      <c r="C8">
        <v>0.32372975656462399</v>
      </c>
      <c r="D8">
        <v>0.13525393238132399</v>
      </c>
      <c r="E8">
        <v>0.135254107813393</v>
      </c>
      <c r="F8">
        <v>0.13525408349232099</v>
      </c>
      <c r="G8">
        <v>0.135254070579166</v>
      </c>
      <c r="H8">
        <v>0.135254049169173</v>
      </c>
    </row>
    <row r="9" spans="1:8">
      <c r="A9">
        <v>16</v>
      </c>
      <c r="B9">
        <v>1</v>
      </c>
      <c r="C9">
        <v>0.33937567013287401</v>
      </c>
      <c r="D9">
        <v>0.13212479579740599</v>
      </c>
      <c r="E9">
        <v>0.132124901622931</v>
      </c>
      <c r="F9">
        <v>0.132124887002283</v>
      </c>
      <c r="G9">
        <v>0.13212487918690699</v>
      </c>
      <c r="H9">
        <v>0.1321248662576</v>
      </c>
    </row>
    <row r="10" spans="1:8">
      <c r="A10">
        <v>18</v>
      </c>
      <c r="B10">
        <v>1</v>
      </c>
      <c r="C10">
        <v>0.287859166422405</v>
      </c>
      <c r="D10">
        <v>0.142428124275883</v>
      </c>
      <c r="E10">
        <v>0.14242818826738601</v>
      </c>
      <c r="F10">
        <v>0.14242817944119801</v>
      </c>
      <c r="G10">
        <v>0.14242817470775099</v>
      </c>
      <c r="H10">
        <v>0.14242816688537699</v>
      </c>
    </row>
    <row r="11" spans="1:8">
      <c r="A11">
        <v>20</v>
      </c>
      <c r="B11">
        <v>1</v>
      </c>
      <c r="C11">
        <v>0.42197826631683899</v>
      </c>
      <c r="D11">
        <v>0.11560438656443001</v>
      </c>
      <c r="E11">
        <v>0.11560432639969299</v>
      </c>
      <c r="F11">
        <v>0.11560433491597499</v>
      </c>
      <c r="G11">
        <v>0.11560433925491299</v>
      </c>
      <c r="H11">
        <v>0.115604346548149</v>
      </c>
    </row>
    <row r="12" spans="1:8">
      <c r="A12">
        <v>21</v>
      </c>
      <c r="B12">
        <v>1</v>
      </c>
      <c r="C12">
        <v>0.17306553864427099</v>
      </c>
      <c r="D12">
        <v>0.165386911198562</v>
      </c>
      <c r="E12">
        <v>0.16538688260017401</v>
      </c>
      <c r="F12">
        <v>0.16538688666031101</v>
      </c>
      <c r="G12">
        <v>0.16538688871665</v>
      </c>
      <c r="H12">
        <v>0.165386892180032</v>
      </c>
    </row>
    <row r="13" spans="1:8">
      <c r="A13">
        <v>24</v>
      </c>
      <c r="B13">
        <v>1</v>
      </c>
      <c r="C13">
        <v>0.43923580158469699</v>
      </c>
      <c r="D13">
        <v>0.112152804588477</v>
      </c>
      <c r="E13">
        <v>0.11215285749023</v>
      </c>
      <c r="F13">
        <v>0.112152850222331</v>
      </c>
      <c r="G13">
        <v>0.112152846294547</v>
      </c>
      <c r="H13">
        <v>0.11215283981971701</v>
      </c>
    </row>
    <row r="14" spans="1:8">
      <c r="A14">
        <v>27</v>
      </c>
      <c r="B14">
        <v>1</v>
      </c>
      <c r="C14">
        <v>0.236428809540979</v>
      </c>
      <c r="D14">
        <v>0.15271413164457201</v>
      </c>
      <c r="E14">
        <v>0.152714292212457</v>
      </c>
      <c r="F14">
        <v>0.152714269940119</v>
      </c>
      <c r="G14">
        <v>0.15271425812721301</v>
      </c>
      <c r="H14">
        <v>0.15271423853466101</v>
      </c>
    </row>
    <row r="15" spans="1:8">
      <c r="A15">
        <v>28</v>
      </c>
      <c r="B15">
        <v>1</v>
      </c>
      <c r="C15">
        <v>0.18773062015854899</v>
      </c>
      <c r="D15">
        <v>0.16245363609389599</v>
      </c>
      <c r="E15">
        <v>0.16245399802976401</v>
      </c>
      <c r="F15">
        <v>0.16245394762486201</v>
      </c>
      <c r="G15">
        <v>0.16245392109999701</v>
      </c>
      <c r="H15">
        <v>0.16245387699293201</v>
      </c>
    </row>
    <row r="16" spans="1:8">
      <c r="A16">
        <v>30</v>
      </c>
      <c r="B16">
        <v>1</v>
      </c>
      <c r="C16">
        <v>0.31427601046487702</v>
      </c>
      <c r="D16">
        <v>0.13714472023346599</v>
      </c>
      <c r="E16">
        <v>0.13714483739962</v>
      </c>
      <c r="F16">
        <v>0.13714482114509899</v>
      </c>
      <c r="G16">
        <v>0.13714481252646599</v>
      </c>
      <c r="H16">
        <v>0.13714479823047299</v>
      </c>
    </row>
    <row r="17" spans="1:8">
      <c r="A17">
        <v>31</v>
      </c>
      <c r="B17">
        <v>1</v>
      </c>
      <c r="C17">
        <v>0.16009619505584799</v>
      </c>
      <c r="D17">
        <v>0.16798055568672199</v>
      </c>
      <c r="E17">
        <v>0.167980865468983</v>
      </c>
      <c r="F17">
        <v>0.167980822305792</v>
      </c>
      <c r="G17">
        <v>0.16798079961401499</v>
      </c>
      <c r="H17">
        <v>0.16798076186864</v>
      </c>
    </row>
    <row r="18" spans="1:8">
      <c r="A18">
        <v>32</v>
      </c>
      <c r="B18">
        <v>1</v>
      </c>
      <c r="C18">
        <v>0.282034643021217</v>
      </c>
      <c r="D18">
        <v>0.14359309194091199</v>
      </c>
      <c r="E18">
        <v>0.14359306087184401</v>
      </c>
      <c r="F18">
        <v>0.14359306533420599</v>
      </c>
      <c r="G18">
        <v>0.14359306754187201</v>
      </c>
      <c r="H18">
        <v>0.143593071289948</v>
      </c>
    </row>
    <row r="19" spans="1:8">
      <c r="A19">
        <v>37</v>
      </c>
      <c r="B19">
        <v>1</v>
      </c>
      <c r="C19">
        <v>0.215871654925302</v>
      </c>
      <c r="D19">
        <v>0.156825676053469</v>
      </c>
      <c r="E19">
        <v>0.156825665372435</v>
      </c>
      <c r="F19">
        <v>0.15682566697887601</v>
      </c>
      <c r="G19">
        <v>0.15682566770086301</v>
      </c>
      <c r="H19">
        <v>0.15682566896905401</v>
      </c>
    </row>
    <row r="20" spans="1:8">
      <c r="A20">
        <v>39</v>
      </c>
      <c r="B20">
        <v>1</v>
      </c>
      <c r="C20">
        <v>0.30672680244167</v>
      </c>
      <c r="D20">
        <v>0.138654591117854</v>
      </c>
      <c r="E20">
        <v>0.138654664089635</v>
      </c>
      <c r="F20">
        <v>0.13865465402007801</v>
      </c>
      <c r="G20">
        <v>0.138654648624781</v>
      </c>
      <c r="H20">
        <v>0.13865463970598099</v>
      </c>
    </row>
    <row r="21" spans="1:8">
      <c r="A21">
        <v>40</v>
      </c>
      <c r="B21">
        <v>1</v>
      </c>
      <c r="C21">
        <v>0.15412184512056601</v>
      </c>
      <c r="D21">
        <v>0.169175433319915</v>
      </c>
      <c r="E21">
        <v>0.16917573156936599</v>
      </c>
      <c r="F21">
        <v>0.16917569000421401</v>
      </c>
      <c r="G21">
        <v>0.16917566816179</v>
      </c>
      <c r="H21">
        <v>0.16917563182414799</v>
      </c>
    </row>
    <row r="22" spans="1:8">
      <c r="A22">
        <v>41</v>
      </c>
      <c r="B22">
        <v>1</v>
      </c>
      <c r="C22">
        <v>0.408252804522721</v>
      </c>
      <c r="D22">
        <v>0.118349412212817</v>
      </c>
      <c r="E22">
        <v>0.11834945272214099</v>
      </c>
      <c r="F22">
        <v>0.11834944718356601</v>
      </c>
      <c r="G22">
        <v>0.118349444162182</v>
      </c>
      <c r="H22">
        <v>0.11834943919657299</v>
      </c>
    </row>
    <row r="23" spans="1:8">
      <c r="A23">
        <v>44</v>
      </c>
      <c r="B23">
        <v>1</v>
      </c>
      <c r="C23">
        <v>0.20433227305106499</v>
      </c>
      <c r="D23">
        <v>0.159133351310876</v>
      </c>
      <c r="E23">
        <v>0.15913364413446099</v>
      </c>
      <c r="F23">
        <v>0.15913360338083399</v>
      </c>
      <c r="G23">
        <v>0.15913358190745799</v>
      </c>
      <c r="H23">
        <v>0.15913354621530801</v>
      </c>
    </row>
    <row r="24" spans="1:8">
      <c r="A24">
        <v>45</v>
      </c>
      <c r="B24">
        <v>1</v>
      </c>
      <c r="C24">
        <v>0.17146135472937901</v>
      </c>
      <c r="D24">
        <v>0.165707573505393</v>
      </c>
      <c r="E24">
        <v>0.16570780820327899</v>
      </c>
      <c r="F24">
        <v>0.16570777552344901</v>
      </c>
      <c r="G24">
        <v>0.165707758320636</v>
      </c>
      <c r="H24">
        <v>0.16570772971786399</v>
      </c>
    </row>
    <row r="25" spans="1:8">
      <c r="A25">
        <v>49</v>
      </c>
      <c r="B25">
        <v>1</v>
      </c>
      <c r="C25">
        <v>0.442576821275104</v>
      </c>
      <c r="D25">
        <v>0.11148455256166601</v>
      </c>
      <c r="E25">
        <v>0.111484678027826</v>
      </c>
      <c r="F25">
        <v>0.11148466064364</v>
      </c>
      <c r="G25">
        <v>0.11148465140329999</v>
      </c>
      <c r="H25">
        <v>0.111484636088464</v>
      </c>
    </row>
    <row r="26" spans="1:8">
      <c r="A26">
        <v>50</v>
      </c>
      <c r="B26">
        <v>1</v>
      </c>
      <c r="C26">
        <v>0.38817848867694799</v>
      </c>
      <c r="D26">
        <v>0.12236434225239901</v>
      </c>
      <c r="E26">
        <v>0.12236428184904601</v>
      </c>
      <c r="F26">
        <v>0.122364290393058</v>
      </c>
      <c r="G26">
        <v>0.122364294752338</v>
      </c>
      <c r="H26">
        <v>0.122364302076212</v>
      </c>
    </row>
    <row r="27" spans="1:8">
      <c r="A27">
        <v>59</v>
      </c>
      <c r="B27">
        <v>1</v>
      </c>
      <c r="C27">
        <v>0.26792242452999299</v>
      </c>
      <c r="D27">
        <v>0.1464154153352</v>
      </c>
      <c r="E27">
        <v>0.14641556580766499</v>
      </c>
      <c r="F27">
        <v>0.14641554494817</v>
      </c>
      <c r="G27">
        <v>0.14641553387159301</v>
      </c>
      <c r="H27">
        <v>0.146415515507378</v>
      </c>
    </row>
    <row r="28" spans="1:8">
      <c r="A28">
        <v>61</v>
      </c>
      <c r="B28">
        <v>1</v>
      </c>
      <c r="C28">
        <v>0.27932161198837202</v>
      </c>
      <c r="D28">
        <v>0.144135703187936</v>
      </c>
      <c r="E28">
        <v>0.14413566451206</v>
      </c>
      <c r="F28">
        <v>0.14413567003672001</v>
      </c>
      <c r="G28">
        <v>0.14413567280034201</v>
      </c>
      <c r="H28">
        <v>0.14413567747457001</v>
      </c>
    </row>
    <row r="29" spans="1:8">
      <c r="A29">
        <v>64</v>
      </c>
      <c r="B29">
        <v>1</v>
      </c>
      <c r="C29">
        <v>0.34552145097924097</v>
      </c>
      <c r="D29">
        <v>0.13089573790178699</v>
      </c>
      <c r="E29">
        <v>0.130895695452099</v>
      </c>
      <c r="F29">
        <v>0.13089570147013799</v>
      </c>
      <c r="G29">
        <v>0.13089570452678001</v>
      </c>
      <c r="H29">
        <v>0.13089570966995601</v>
      </c>
    </row>
    <row r="30" spans="1:8">
      <c r="A30">
        <v>65</v>
      </c>
      <c r="B30">
        <v>1</v>
      </c>
      <c r="C30">
        <v>0.248662471743236</v>
      </c>
      <c r="D30">
        <v>0.150267506310061</v>
      </c>
      <c r="E30">
        <v>0.15026750525497901</v>
      </c>
      <c r="F30">
        <v>0.150267505521374</v>
      </c>
      <c r="G30">
        <v>0.150267505537684</v>
      </c>
      <c r="H30">
        <v>0.150267505632665</v>
      </c>
    </row>
    <row r="31" spans="1:8">
      <c r="A31">
        <v>66</v>
      </c>
      <c r="B31">
        <v>1</v>
      </c>
      <c r="C31">
        <v>0.21193691408404899</v>
      </c>
      <c r="D31">
        <v>0.157612490569565</v>
      </c>
      <c r="E31">
        <v>0.15761268158018801</v>
      </c>
      <c r="F31">
        <v>0.15761265503979999</v>
      </c>
      <c r="G31">
        <v>0.15761264101040601</v>
      </c>
      <c r="H31">
        <v>0.157612617715992</v>
      </c>
    </row>
    <row r="32" spans="1:8">
      <c r="A32">
        <v>68</v>
      </c>
      <c r="B32">
        <v>1</v>
      </c>
      <c r="C32">
        <v>0.44424437800093403</v>
      </c>
      <c r="D32">
        <v>0.111151120519552</v>
      </c>
      <c r="E32">
        <v>0.111151126318878</v>
      </c>
      <c r="F32">
        <v>0.11115112561954101</v>
      </c>
      <c r="G32">
        <v>0.111151125139162</v>
      </c>
      <c r="H32">
        <v>0.11115112440193201</v>
      </c>
    </row>
    <row r="33" spans="1:8">
      <c r="A33">
        <v>69</v>
      </c>
      <c r="B33">
        <v>1</v>
      </c>
      <c r="C33">
        <v>0.28362383874858699</v>
      </c>
      <c r="D33">
        <v>0.143275095021589</v>
      </c>
      <c r="E33">
        <v>0.14327530203514099</v>
      </c>
      <c r="F33">
        <v>0.14327527329284601</v>
      </c>
      <c r="G33">
        <v>0.14327525807698899</v>
      </c>
      <c r="H33">
        <v>0.143275232824849</v>
      </c>
    </row>
    <row r="34" spans="1:8">
      <c r="A34">
        <v>70</v>
      </c>
      <c r="B34">
        <v>1</v>
      </c>
      <c r="C34">
        <v>0.38103560986990498</v>
      </c>
      <c r="D34">
        <v>0.12379285851906</v>
      </c>
      <c r="E34">
        <v>0.12379288790580199</v>
      </c>
      <c r="F34">
        <v>0.12379288390399699</v>
      </c>
      <c r="G34">
        <v>0.123792881703984</v>
      </c>
      <c r="H34">
        <v>0.12379287809725099</v>
      </c>
    </row>
    <row r="35" spans="1:8">
      <c r="A35">
        <v>73</v>
      </c>
      <c r="B35">
        <v>1</v>
      </c>
      <c r="C35">
        <v>0.26926775563343602</v>
      </c>
      <c r="D35">
        <v>0.14614629069731599</v>
      </c>
      <c r="E35">
        <v>0.14614652933403599</v>
      </c>
      <c r="F35">
        <v>0.146146496155137</v>
      </c>
      <c r="G35">
        <v>0.146146478638391</v>
      </c>
      <c r="H35">
        <v>0.14614644954168399</v>
      </c>
    </row>
    <row r="36" spans="1:8">
      <c r="A36">
        <v>74</v>
      </c>
      <c r="B36">
        <v>1</v>
      </c>
      <c r="C36">
        <v>0.4097142560325</v>
      </c>
      <c r="D36">
        <v>0.118057099330415</v>
      </c>
      <c r="E36">
        <v>0.118057173918339</v>
      </c>
      <c r="F36">
        <v>0.11805716361827</v>
      </c>
      <c r="G36">
        <v>0.118057158107334</v>
      </c>
      <c r="H36">
        <v>0.118057148993142</v>
      </c>
    </row>
    <row r="37" spans="1:8">
      <c r="A37">
        <v>76</v>
      </c>
      <c r="B37">
        <v>1</v>
      </c>
      <c r="C37">
        <v>0.18483668667935699</v>
      </c>
      <c r="D37">
        <v>0.16303248156967101</v>
      </c>
      <c r="E37">
        <v>0.163032754811238</v>
      </c>
      <c r="F37">
        <v>0.163032716765831</v>
      </c>
      <c r="G37">
        <v>0.163032696737202</v>
      </c>
      <c r="H37">
        <v>0.163032663436702</v>
      </c>
    </row>
    <row r="38" spans="1:8">
      <c r="A38">
        <v>79</v>
      </c>
      <c r="B38">
        <v>1</v>
      </c>
      <c r="C38">
        <v>0.32211253148900998</v>
      </c>
      <c r="D38">
        <v>0.135577514086138</v>
      </c>
      <c r="E38">
        <v>0.13557748327999899</v>
      </c>
      <c r="F38">
        <v>0.135577487667324</v>
      </c>
      <c r="G38">
        <v>0.13557748987534901</v>
      </c>
      <c r="H38">
        <v>0.13557749360217999</v>
      </c>
    </row>
    <row r="39" spans="1:8">
      <c r="A39">
        <v>84</v>
      </c>
      <c r="B39">
        <v>1</v>
      </c>
      <c r="C39">
        <v>0.33023073323594299</v>
      </c>
      <c r="D39">
        <v>0.13395384092395199</v>
      </c>
      <c r="E39">
        <v>0.13395385963168599</v>
      </c>
      <c r="F39">
        <v>0.13395385711545801</v>
      </c>
      <c r="G39">
        <v>0.13395385569891899</v>
      </c>
      <c r="H39">
        <v>0.133953853394043</v>
      </c>
    </row>
    <row r="40" spans="1:8">
      <c r="A40">
        <v>85</v>
      </c>
      <c r="B40">
        <v>1</v>
      </c>
      <c r="C40">
        <v>0.21850144114573</v>
      </c>
      <c r="D40">
        <v>0.15629950927977301</v>
      </c>
      <c r="E40">
        <v>0.15629981479664501</v>
      </c>
      <c r="F40">
        <v>0.15629977227420599</v>
      </c>
      <c r="G40">
        <v>0.15629974987117001</v>
      </c>
      <c r="H40">
        <v>0.156299712632475</v>
      </c>
    </row>
    <row r="41" spans="1:8">
      <c r="A41">
        <v>90</v>
      </c>
      <c r="B41">
        <v>1</v>
      </c>
      <c r="C41">
        <v>0.40333619844087298</v>
      </c>
      <c r="D41">
        <v>0.119332740203461</v>
      </c>
      <c r="E41">
        <v>0.119332770497536</v>
      </c>
      <c r="F41">
        <v>0.11933276636956</v>
      </c>
      <c r="G41">
        <v>0.119332764102959</v>
      </c>
      <c r="H41">
        <v>0.119332760385611</v>
      </c>
    </row>
    <row r="42" spans="1:8">
      <c r="A42">
        <v>92</v>
      </c>
      <c r="B42">
        <v>1</v>
      </c>
      <c r="C42">
        <v>0.27799292713877599</v>
      </c>
      <c r="D42">
        <v>0.14440151236642099</v>
      </c>
      <c r="E42">
        <v>0.14440136473909199</v>
      </c>
      <c r="F42">
        <v>0.14440138543526501</v>
      </c>
      <c r="G42">
        <v>0.144401396184269</v>
      </c>
      <c r="H42">
        <v>0.14440141413617799</v>
      </c>
    </row>
    <row r="43" spans="1:8">
      <c r="A43">
        <v>93</v>
      </c>
      <c r="B43">
        <v>1</v>
      </c>
      <c r="C43">
        <v>0.29955922840204102</v>
      </c>
      <c r="D43">
        <v>0.14008800957582401</v>
      </c>
      <c r="E43">
        <v>0.14008822793231299</v>
      </c>
      <c r="F43">
        <v>0.14008819760295901</v>
      </c>
      <c r="G43">
        <v>0.14008818155960401</v>
      </c>
      <c r="H43">
        <v>0.14008815492726001</v>
      </c>
    </row>
    <row r="44" spans="1:8">
      <c r="A44">
        <v>97</v>
      </c>
      <c r="B44">
        <v>1</v>
      </c>
      <c r="C44">
        <v>0.20658905037082201</v>
      </c>
      <c r="D44">
        <v>0.15868207154995201</v>
      </c>
      <c r="E44">
        <v>0.15868225013326001</v>
      </c>
      <c r="F44">
        <v>0.15868222531913601</v>
      </c>
      <c r="G44">
        <v>0.15868221220277401</v>
      </c>
      <c r="H44">
        <v>0.15868219042405701</v>
      </c>
    </row>
    <row r="45" spans="1:8">
      <c r="A45">
        <v>100</v>
      </c>
      <c r="B45">
        <v>1</v>
      </c>
      <c r="C45">
        <v>0.438106137198158</v>
      </c>
      <c r="D45">
        <v>0.112378738727266</v>
      </c>
      <c r="E45">
        <v>0.112378789725323</v>
      </c>
      <c r="F45">
        <v>0.11237878272315401</v>
      </c>
      <c r="G45">
        <v>0.112378778934559</v>
      </c>
      <c r="H45">
        <v>0.11237877269153899</v>
      </c>
    </row>
    <row r="46" spans="1:8">
      <c r="A46">
        <v>101</v>
      </c>
      <c r="B46">
        <v>1</v>
      </c>
      <c r="C46">
        <v>0.3041648752451</v>
      </c>
      <c r="D46">
        <v>0.13916694319711401</v>
      </c>
      <c r="E46">
        <v>0.13916706650042299</v>
      </c>
      <c r="F46">
        <v>0.13916704942914801</v>
      </c>
      <c r="G46">
        <v>0.139167040341384</v>
      </c>
      <c r="H46">
        <v>0.139167025286831</v>
      </c>
    </row>
    <row r="47" spans="1:8">
      <c r="A47">
        <v>102</v>
      </c>
      <c r="B47">
        <v>1</v>
      </c>
      <c r="C47">
        <v>0.23582727176399099</v>
      </c>
      <c r="D47">
        <v>0.15283458236658701</v>
      </c>
      <c r="E47">
        <v>0.152834526898388</v>
      </c>
      <c r="F47">
        <v>0.15283453474802999</v>
      </c>
      <c r="G47">
        <v>0.15283453874926201</v>
      </c>
      <c r="H47">
        <v>0.15283454547374201</v>
      </c>
    </row>
    <row r="48" spans="1:8">
      <c r="A48">
        <v>106</v>
      </c>
      <c r="B48">
        <v>1</v>
      </c>
      <c r="C48">
        <v>0.37998634553147198</v>
      </c>
      <c r="D48">
        <v>0.12400284708607399</v>
      </c>
      <c r="E48">
        <v>0.124002671693707</v>
      </c>
      <c r="F48">
        <v>0.124002696265964</v>
      </c>
      <c r="G48">
        <v>0.124002709044957</v>
      </c>
      <c r="H48">
        <v>0.124002730377827</v>
      </c>
    </row>
    <row r="49" spans="1:8">
      <c r="A49">
        <v>107</v>
      </c>
      <c r="B49">
        <v>1</v>
      </c>
      <c r="C49">
        <v>0.440328890451332</v>
      </c>
      <c r="D49">
        <v>0.11193422645533201</v>
      </c>
      <c r="E49">
        <v>0.111934219541183</v>
      </c>
      <c r="F49">
        <v>0.111934220612527</v>
      </c>
      <c r="G49">
        <v>0.111934221063792</v>
      </c>
      <c r="H49">
        <v>0.111934221875833</v>
      </c>
    </row>
    <row r="50" spans="1:8">
      <c r="A50">
        <v>108</v>
      </c>
      <c r="B50">
        <v>1</v>
      </c>
      <c r="C50">
        <v>0.16556250220365001</v>
      </c>
      <c r="D50">
        <v>0.166887483553428</v>
      </c>
      <c r="E50">
        <v>0.16688750765771301</v>
      </c>
      <c r="F50">
        <v>0.16688750439099501</v>
      </c>
      <c r="G50">
        <v>0.166887502578491</v>
      </c>
      <c r="H50">
        <v>0.166887499615722</v>
      </c>
    </row>
    <row r="51" spans="1:8">
      <c r="A51">
        <v>109</v>
      </c>
      <c r="B51">
        <v>1</v>
      </c>
      <c r="C51">
        <v>0.38274697989190998</v>
      </c>
      <c r="D51">
        <v>0.123450601613573</v>
      </c>
      <c r="E51">
        <v>0.12345060519779499</v>
      </c>
      <c r="F51">
        <v>0.123450604794686</v>
      </c>
      <c r="G51">
        <v>0.12345060448292899</v>
      </c>
      <c r="H51">
        <v>0.123450604019107</v>
      </c>
    </row>
    <row r="52" spans="1:8">
      <c r="A52">
        <v>110</v>
      </c>
      <c r="B52">
        <v>1</v>
      </c>
      <c r="C52">
        <v>0.1767683146764</v>
      </c>
      <c r="D52">
        <v>0.164646165154513</v>
      </c>
      <c r="E52">
        <v>0.16464642453775899</v>
      </c>
      <c r="F52">
        <v>0.16464638842350099</v>
      </c>
      <c r="G52">
        <v>0.16464636940990399</v>
      </c>
      <c r="H52">
        <v>0.16464633779792301</v>
      </c>
    </row>
    <row r="53" spans="1:8">
      <c r="A53">
        <v>111</v>
      </c>
      <c r="B53">
        <v>1</v>
      </c>
      <c r="C53">
        <v>0.14909595519423</v>
      </c>
      <c r="D53">
        <v>0.17018078986454299</v>
      </c>
      <c r="E53">
        <v>0.170180818649802</v>
      </c>
      <c r="F53">
        <v>0.17018081469712301</v>
      </c>
      <c r="G53">
        <v>0.17018081255895601</v>
      </c>
      <c r="H53">
        <v>0.17018080903534699</v>
      </c>
    </row>
    <row r="54" spans="1:8">
      <c r="A54">
        <v>114</v>
      </c>
      <c r="B54">
        <v>1</v>
      </c>
      <c r="C54">
        <v>0.17596916446787</v>
      </c>
      <c r="D54">
        <v>0.164806182182234</v>
      </c>
      <c r="E54">
        <v>0.16480615940865601</v>
      </c>
      <c r="F54">
        <v>0.16480616263174799</v>
      </c>
      <c r="G54">
        <v>0.16480616427436801</v>
      </c>
      <c r="H54">
        <v>0.16480616703512399</v>
      </c>
    </row>
    <row r="55" spans="1:8">
      <c r="A55">
        <v>119</v>
      </c>
      <c r="B55">
        <v>1</v>
      </c>
      <c r="C55">
        <v>0.184027456767382</v>
      </c>
      <c r="D55">
        <v>0.163194346897302</v>
      </c>
      <c r="E55">
        <v>0.163194590946352</v>
      </c>
      <c r="F55">
        <v>0.16319455697296201</v>
      </c>
      <c r="G55">
        <v>0.16319453908039599</v>
      </c>
      <c r="H55">
        <v>0.163194509335606</v>
      </c>
    </row>
    <row r="56" spans="1:8">
      <c r="A56">
        <v>122</v>
      </c>
      <c r="B56">
        <v>1</v>
      </c>
      <c r="C56">
        <v>0.41670934213854199</v>
      </c>
      <c r="D56">
        <v>0.116658139617481</v>
      </c>
      <c r="E56">
        <v>0.116658127423643</v>
      </c>
      <c r="F56">
        <v>0.116658129228906</v>
      </c>
      <c r="G56">
        <v>0.116658130067801</v>
      </c>
      <c r="H56">
        <v>0.116658131523627</v>
      </c>
    </row>
    <row r="57" spans="1:8">
      <c r="A57">
        <v>125</v>
      </c>
      <c r="B57">
        <v>1</v>
      </c>
      <c r="C57">
        <v>0.23174757093460299</v>
      </c>
      <c r="D57">
        <v>0.153650387788276</v>
      </c>
      <c r="E57">
        <v>0.15365053565049</v>
      </c>
      <c r="F57">
        <v>0.15365051514256201</v>
      </c>
      <c r="G57">
        <v>0.15365050426340099</v>
      </c>
      <c r="H57">
        <v>0.15365048622066901</v>
      </c>
    </row>
    <row r="58" spans="1:8">
      <c r="A58">
        <v>126</v>
      </c>
      <c r="B58">
        <v>1</v>
      </c>
      <c r="C58">
        <v>0.38083252648043098</v>
      </c>
      <c r="D58">
        <v>0.123833508719553</v>
      </c>
      <c r="E58">
        <v>0.12383348751966899</v>
      </c>
      <c r="F58">
        <v>0.123833490574243</v>
      </c>
      <c r="G58">
        <v>0.123833492075672</v>
      </c>
      <c r="H58">
        <v>0.123833494630433</v>
      </c>
    </row>
    <row r="59" spans="1:8">
      <c r="A59">
        <v>127</v>
      </c>
      <c r="B59">
        <v>1</v>
      </c>
      <c r="C59">
        <v>0.252696450810457</v>
      </c>
      <c r="D59">
        <v>0.149460791706788</v>
      </c>
      <c r="E59">
        <v>0.14946066810829001</v>
      </c>
      <c r="F59">
        <v>0.149460685458285</v>
      </c>
      <c r="G59">
        <v>0.14946069444625801</v>
      </c>
      <c r="H59">
        <v>0.14946070946992099</v>
      </c>
    </row>
    <row r="60" spans="1:8">
      <c r="A60">
        <v>128</v>
      </c>
      <c r="B60">
        <v>1</v>
      </c>
      <c r="C60">
        <v>0.373756052841419</v>
      </c>
      <c r="D60">
        <v>0.12524869352669499</v>
      </c>
      <c r="E60">
        <v>0.12524883818312199</v>
      </c>
      <c r="F60">
        <v>0.125248818136031</v>
      </c>
      <c r="G60">
        <v>0.12524880748443201</v>
      </c>
      <c r="H60">
        <v>0.12524878982830201</v>
      </c>
    </row>
    <row r="61" spans="1:8">
      <c r="A61">
        <v>130</v>
      </c>
      <c r="B61">
        <v>1</v>
      </c>
      <c r="C61">
        <v>0.47046732889744097</v>
      </c>
      <c r="D61">
        <v>0.10590651274202199</v>
      </c>
      <c r="E61">
        <v>0.105906545102188</v>
      </c>
      <c r="F61">
        <v>0.105906540688906</v>
      </c>
      <c r="G61">
        <v>0.105906538269642</v>
      </c>
      <c r="H61">
        <v>0.1059065342998</v>
      </c>
    </row>
    <row r="62" spans="1:8">
      <c r="A62">
        <v>132</v>
      </c>
      <c r="B62">
        <v>1</v>
      </c>
      <c r="C62">
        <v>0.30180352675673899</v>
      </c>
      <c r="D62">
        <v>0.13963940032420299</v>
      </c>
      <c r="E62">
        <v>0.139639240805431</v>
      </c>
      <c r="F62">
        <v>0.13963926315685901</v>
      </c>
      <c r="G62">
        <v>0.139639274777734</v>
      </c>
      <c r="H62">
        <v>0.13963929417903401</v>
      </c>
    </row>
    <row r="63" spans="1:8">
      <c r="A63">
        <v>134</v>
      </c>
      <c r="B63">
        <v>1</v>
      </c>
      <c r="C63">
        <v>0.24317586620995699</v>
      </c>
      <c r="D63">
        <v>0.15136464839450001</v>
      </c>
      <c r="E63">
        <v>0.15136491749981601</v>
      </c>
      <c r="F63">
        <v>0.151364880060993</v>
      </c>
      <c r="G63">
        <v>0.151364860319886</v>
      </c>
      <c r="H63">
        <v>0.15136482751484701</v>
      </c>
    </row>
    <row r="64" spans="1:8">
      <c r="A64">
        <v>138</v>
      </c>
      <c r="B64">
        <v>1</v>
      </c>
      <c r="C64">
        <v>0.41737422939604102</v>
      </c>
      <c r="D64">
        <v>0.116525131688079</v>
      </c>
      <c r="E64">
        <v>0.116525165485031</v>
      </c>
      <c r="F64">
        <v>0.116525160877513</v>
      </c>
      <c r="G64">
        <v>0.116525158349958</v>
      </c>
      <c r="H64">
        <v>0.116525154203378</v>
      </c>
    </row>
    <row r="65" spans="1:8">
      <c r="A65">
        <v>139</v>
      </c>
      <c r="B65">
        <v>1</v>
      </c>
      <c r="C65">
        <v>0.331126535932941</v>
      </c>
      <c r="D65">
        <v>0.133774645964438</v>
      </c>
      <c r="E65">
        <v>0.13377471659776</v>
      </c>
      <c r="F65">
        <v>0.13377470686847001</v>
      </c>
      <c r="G65">
        <v>0.133774701637144</v>
      </c>
      <c r="H65">
        <v>0.13377469299924699</v>
      </c>
    </row>
    <row r="66" spans="1:8">
      <c r="A66">
        <v>140</v>
      </c>
      <c r="B66">
        <v>1</v>
      </c>
      <c r="C66">
        <v>0.376622763844214</v>
      </c>
      <c r="D66">
        <v>0.12467553860802701</v>
      </c>
      <c r="E66">
        <v>0.124675400664307</v>
      </c>
      <c r="F66">
        <v>0.124675420010254</v>
      </c>
      <c r="G66">
        <v>0.124675430050445</v>
      </c>
      <c r="H66">
        <v>0.124675446822753</v>
      </c>
    </row>
    <row r="67" spans="1:8">
      <c r="A67">
        <v>141</v>
      </c>
      <c r="B67">
        <v>1</v>
      </c>
      <c r="C67">
        <v>0.23912751834186399</v>
      </c>
      <c r="D67">
        <v>0.152174485503101</v>
      </c>
      <c r="E67">
        <v>0.15217450179088099</v>
      </c>
      <c r="F67">
        <v>0.152174499621932</v>
      </c>
      <c r="G67">
        <v>0.15217449837752101</v>
      </c>
      <c r="H67">
        <v>0.15217449636470201</v>
      </c>
    </row>
    <row r="68" spans="1:8">
      <c r="A68">
        <v>142</v>
      </c>
      <c r="B68">
        <v>1</v>
      </c>
      <c r="C68">
        <v>0.461463433908952</v>
      </c>
      <c r="D68">
        <v>0.107707310639552</v>
      </c>
      <c r="E68">
        <v>0.107707314482758</v>
      </c>
      <c r="F68">
        <v>0.10770731404056499</v>
      </c>
      <c r="G68">
        <v>0.107707313711358</v>
      </c>
      <c r="H68">
        <v>0.107707313216815</v>
      </c>
    </row>
    <row r="69" spans="1:8">
      <c r="A69">
        <v>148</v>
      </c>
      <c r="B69">
        <v>1</v>
      </c>
      <c r="C69">
        <v>0.179935724738122</v>
      </c>
      <c r="D69">
        <v>0.164012873254713</v>
      </c>
      <c r="E69">
        <v>0.16401284574493399</v>
      </c>
      <c r="F69">
        <v>0.16401284966409199</v>
      </c>
      <c r="G69">
        <v>0.16401285163519999</v>
      </c>
      <c r="H69">
        <v>0.16401285496293899</v>
      </c>
    </row>
    <row r="70" spans="1:8">
      <c r="A70">
        <v>149</v>
      </c>
      <c r="B70">
        <v>1</v>
      </c>
      <c r="C70">
        <v>0.31099163924666501</v>
      </c>
      <c r="D70">
        <v>0.13780181980238099</v>
      </c>
      <c r="E70">
        <v>0.13780159694379199</v>
      </c>
      <c r="F70">
        <v>0.13780162812376501</v>
      </c>
      <c r="G70">
        <v>0.13780164438268999</v>
      </c>
      <c r="H70">
        <v>0.13780167150070699</v>
      </c>
    </row>
    <row r="71" spans="1:8">
      <c r="A71">
        <v>150</v>
      </c>
      <c r="B71">
        <v>1</v>
      </c>
      <c r="C71">
        <v>0.17151300870198899</v>
      </c>
      <c r="D71">
        <v>0.16569741619122</v>
      </c>
      <c r="E71">
        <v>0.165697389084598</v>
      </c>
      <c r="F71">
        <v>0.16569739295795499</v>
      </c>
      <c r="G71">
        <v>0.16569739489426599</v>
      </c>
      <c r="H71">
        <v>0.165697398169972</v>
      </c>
    </row>
    <row r="72" spans="1:8">
      <c r="A72">
        <v>153</v>
      </c>
      <c r="B72">
        <v>1</v>
      </c>
      <c r="C72">
        <v>0.404885744649643</v>
      </c>
      <c r="D72">
        <v>0.119022839603483</v>
      </c>
      <c r="E72">
        <v>0.119022856851992</v>
      </c>
      <c r="F72">
        <v>0.119022854553301</v>
      </c>
      <c r="G72">
        <v>0.11902285323633199</v>
      </c>
      <c r="H72">
        <v>0.119022851105248</v>
      </c>
    </row>
    <row r="73" spans="1:8">
      <c r="A73">
        <v>154</v>
      </c>
      <c r="B73">
        <v>1</v>
      </c>
      <c r="C73">
        <v>0.29139636619725101</v>
      </c>
      <c r="D73">
        <v>0.14172065442825399</v>
      </c>
      <c r="E73">
        <v>0.14172076351965299</v>
      </c>
      <c r="F73">
        <v>0.141720748420013</v>
      </c>
      <c r="G73">
        <v>0.141720740377656</v>
      </c>
      <c r="H73">
        <v>0.14172072705717301</v>
      </c>
    </row>
    <row r="74" spans="1:8">
      <c r="A74">
        <v>155</v>
      </c>
      <c r="B74">
        <v>1</v>
      </c>
      <c r="C74">
        <v>0.28925180924997901</v>
      </c>
      <c r="D74">
        <v>0.14214948963103899</v>
      </c>
      <c r="E74">
        <v>0.14214971368568899</v>
      </c>
      <c r="F74">
        <v>0.142149682559021</v>
      </c>
      <c r="G74">
        <v>0.14214966609997601</v>
      </c>
      <c r="H74">
        <v>0.14214963877429701</v>
      </c>
    </row>
    <row r="75" spans="1:8">
      <c r="A75">
        <v>160</v>
      </c>
      <c r="B75">
        <v>1</v>
      </c>
      <c r="C75">
        <v>0.45368568780838298</v>
      </c>
      <c r="D75">
        <v>0.109262822332996</v>
      </c>
      <c r="E75">
        <v>0.109262882802781</v>
      </c>
      <c r="F75">
        <v>0.109262874466193</v>
      </c>
      <c r="G75">
        <v>0.109262869991303</v>
      </c>
      <c r="H75">
        <v>0.109262862598344</v>
      </c>
    </row>
    <row r="76" spans="1:8">
      <c r="A76">
        <v>161</v>
      </c>
      <c r="B76">
        <v>1</v>
      </c>
      <c r="C76">
        <v>0.48349194814810298</v>
      </c>
      <c r="D76">
        <v>0.103301605990676</v>
      </c>
      <c r="E76">
        <v>0.10330161254944099</v>
      </c>
      <c r="F76">
        <v>0.103301611732902</v>
      </c>
      <c r="G76">
        <v>0.10330161120271</v>
      </c>
      <c r="H76">
        <v>0.103301610376168</v>
      </c>
    </row>
    <row r="77" spans="1:8">
      <c r="A77">
        <v>162</v>
      </c>
      <c r="B77">
        <v>1</v>
      </c>
      <c r="C77">
        <v>0.36316773239623301</v>
      </c>
      <c r="D77">
        <v>0.127366522014253</v>
      </c>
      <c r="E77">
        <v>0.12736641859725401</v>
      </c>
      <c r="F77">
        <v>0.127366433136753</v>
      </c>
      <c r="G77">
        <v>0.12736644064565</v>
      </c>
      <c r="H77">
        <v>0.12736645320985901</v>
      </c>
    </row>
    <row r="78" spans="1:8">
      <c r="A78">
        <v>165</v>
      </c>
      <c r="B78">
        <v>1</v>
      </c>
      <c r="C78">
        <v>0.23006760511409</v>
      </c>
      <c r="D78">
        <v>0.15398656377557601</v>
      </c>
      <c r="E78">
        <v>0.15398643576367199</v>
      </c>
      <c r="F78">
        <v>0.15398645371501199</v>
      </c>
      <c r="G78">
        <v>0.15398646303320801</v>
      </c>
      <c r="H78">
        <v>0.153986478598442</v>
      </c>
    </row>
    <row r="79" spans="1:8">
      <c r="A79">
        <v>166</v>
      </c>
      <c r="B79">
        <v>1</v>
      </c>
      <c r="C79">
        <v>0.19624155459159301</v>
      </c>
      <c r="D79">
        <v>0.16075156951686401</v>
      </c>
      <c r="E79">
        <v>0.16075174990107999</v>
      </c>
      <c r="F79">
        <v>0.16075172482252201</v>
      </c>
      <c r="G79">
        <v>0.16075171158113699</v>
      </c>
      <c r="H79">
        <v>0.160751689586804</v>
      </c>
    </row>
    <row r="80" spans="1:8">
      <c r="A80">
        <v>173</v>
      </c>
      <c r="B80">
        <v>1</v>
      </c>
      <c r="C80">
        <v>0.16829347460414801</v>
      </c>
      <c r="D80">
        <v>0.16634114262166599</v>
      </c>
      <c r="E80">
        <v>0.16634138774851701</v>
      </c>
      <c r="F80">
        <v>0.16634135360723501</v>
      </c>
      <c r="G80">
        <v>0.16634133564477999</v>
      </c>
      <c r="H80">
        <v>0.166341305773654</v>
      </c>
    </row>
    <row r="81" spans="1:8">
      <c r="A81">
        <v>174</v>
      </c>
      <c r="B81">
        <v>1</v>
      </c>
      <c r="C81">
        <v>0.20077629013814399</v>
      </c>
      <c r="D81">
        <v>0.15984453892787001</v>
      </c>
      <c r="E81">
        <v>0.15984484528543899</v>
      </c>
      <c r="F81">
        <v>0.15984480263484099</v>
      </c>
      <c r="G81">
        <v>0.159844780175873</v>
      </c>
      <c r="H81">
        <v>0.15984474283783301</v>
      </c>
    </row>
    <row r="82" spans="1:8">
      <c r="A82">
        <v>175</v>
      </c>
      <c r="B82">
        <v>1</v>
      </c>
      <c r="C82">
        <v>0.44529539002264501</v>
      </c>
      <c r="D82">
        <v>0.110940924292126</v>
      </c>
      <c r="E82">
        <v>0.110940920777491</v>
      </c>
      <c r="F82">
        <v>0.11094092136328899</v>
      </c>
      <c r="G82">
        <v>0.110940921571618</v>
      </c>
      <c r="H82">
        <v>0.11094092197283199</v>
      </c>
    </row>
    <row r="83" spans="1:8">
      <c r="A83">
        <v>176</v>
      </c>
      <c r="B83">
        <v>1</v>
      </c>
      <c r="C83">
        <v>0.41901028636114701</v>
      </c>
      <c r="D83">
        <v>0.116197975610771</v>
      </c>
      <c r="E83">
        <v>0.116197925939826</v>
      </c>
      <c r="F83">
        <v>0.116197932965191</v>
      </c>
      <c r="G83">
        <v>0.116197936550185</v>
      </c>
      <c r="H83">
        <v>0.11619794257288101</v>
      </c>
    </row>
    <row r="84" spans="1:8">
      <c r="A84">
        <v>177</v>
      </c>
      <c r="B84">
        <v>1</v>
      </c>
      <c r="C84">
        <v>0.25344323814630898</v>
      </c>
      <c r="D84">
        <v>0.14931118044705199</v>
      </c>
      <c r="E84">
        <v>0.149311439833825</v>
      </c>
      <c r="F84">
        <v>0.149311403751931</v>
      </c>
      <c r="G84">
        <v>0.14931138472126801</v>
      </c>
      <c r="H84">
        <v>0.14931135309961499</v>
      </c>
    </row>
    <row r="85" spans="1:8">
      <c r="A85">
        <v>178</v>
      </c>
      <c r="B85">
        <v>1</v>
      </c>
      <c r="C85">
        <v>0.45450158615102898</v>
      </c>
      <c r="D85">
        <v>0.109099701694126</v>
      </c>
      <c r="E85">
        <v>0.10909967308690501</v>
      </c>
      <c r="F85">
        <v>0.10909967717469</v>
      </c>
      <c r="G85">
        <v>0.109099679218134</v>
      </c>
      <c r="H85">
        <v>0.10909968267511699</v>
      </c>
    </row>
    <row r="86" spans="1:8">
      <c r="A86">
        <v>179</v>
      </c>
      <c r="B86">
        <v>1</v>
      </c>
      <c r="C86">
        <v>0.17093552121424299</v>
      </c>
      <c r="D86">
        <v>0.16581269646735899</v>
      </c>
      <c r="E86">
        <v>0.16581299717167899</v>
      </c>
      <c r="F86">
        <v>0.165812955284842</v>
      </c>
      <c r="G86">
        <v>0.16581293325218599</v>
      </c>
      <c r="H86">
        <v>0.16581289660969101</v>
      </c>
    </row>
    <row r="87" spans="1:8">
      <c r="A87">
        <v>182</v>
      </c>
      <c r="B87">
        <v>1</v>
      </c>
      <c r="C87">
        <v>0.14106129616131399</v>
      </c>
      <c r="D87">
        <v>0.17178783743069301</v>
      </c>
      <c r="E87">
        <v>0.17178769155363499</v>
      </c>
      <c r="F87">
        <v>0.17178771192114101</v>
      </c>
      <c r="G87">
        <v>0.17178772258532901</v>
      </c>
      <c r="H87">
        <v>0.17178774034788899</v>
      </c>
    </row>
    <row r="88" spans="1:8">
      <c r="A88">
        <v>183</v>
      </c>
      <c r="B88">
        <v>1</v>
      </c>
      <c r="C88">
        <v>0.17479163210615001</v>
      </c>
      <c r="D88">
        <v>0.165041527609783</v>
      </c>
      <c r="E88">
        <v>0.16504174785460601</v>
      </c>
      <c r="F88">
        <v>0.16504171718482899</v>
      </c>
      <c r="G88">
        <v>0.165041701042656</v>
      </c>
      <c r="H88">
        <v>0.16504167420197499</v>
      </c>
    </row>
    <row r="89" spans="1:8">
      <c r="A89">
        <v>185</v>
      </c>
      <c r="B89">
        <v>1</v>
      </c>
      <c r="C89">
        <v>0.201062149734311</v>
      </c>
      <c r="D89">
        <v>0.159787630132639</v>
      </c>
      <c r="E89">
        <v>0.159787539428703</v>
      </c>
      <c r="F89">
        <v>0.15978755216336801</v>
      </c>
      <c r="G89">
        <v>0.159787558758166</v>
      </c>
      <c r="H89">
        <v>0.159787569782814</v>
      </c>
    </row>
    <row r="90" spans="1:8">
      <c r="A90">
        <v>186</v>
      </c>
      <c r="B90">
        <v>1</v>
      </c>
      <c r="C90">
        <v>0.233395792720103</v>
      </c>
      <c r="D90">
        <v>0.153320783581888</v>
      </c>
      <c r="E90">
        <v>0.15332087086702201</v>
      </c>
      <c r="F90">
        <v>0.15332085878649401</v>
      </c>
      <c r="G90">
        <v>0.153320852351291</v>
      </c>
      <c r="H90">
        <v>0.15332084169320101</v>
      </c>
    </row>
    <row r="91" spans="1:8">
      <c r="A91">
        <v>187</v>
      </c>
      <c r="B91">
        <v>1</v>
      </c>
      <c r="C91">
        <v>0.20262258700566799</v>
      </c>
      <c r="D91">
        <v>0.15947532572412801</v>
      </c>
      <c r="E91">
        <v>0.159475562414501</v>
      </c>
      <c r="F91">
        <v>0.15947552947327401</v>
      </c>
      <c r="G91">
        <v>0.15947551211626901</v>
      </c>
      <c r="H91">
        <v>0.15947548326616101</v>
      </c>
    </row>
    <row r="92" spans="1:8">
      <c r="A92">
        <v>189</v>
      </c>
      <c r="B92">
        <v>1</v>
      </c>
      <c r="C92">
        <v>0.50577949080344597</v>
      </c>
      <c r="D92">
        <v>9.8844077039529604E-2</v>
      </c>
      <c r="E92">
        <v>9.8844114412549006E-2</v>
      </c>
      <c r="F92">
        <v>9.8844109298196994E-2</v>
      </c>
      <c r="G92">
        <v>9.8844106513073807E-2</v>
      </c>
      <c r="H92">
        <v>9.8844101933204601E-2</v>
      </c>
    </row>
    <row r="93" spans="1:8">
      <c r="A93">
        <v>191</v>
      </c>
      <c r="B93">
        <v>1</v>
      </c>
      <c r="C93">
        <v>0.27567408200153798</v>
      </c>
      <c r="D93">
        <v>0.144865222043393</v>
      </c>
      <c r="E93">
        <v>0.144865163980475</v>
      </c>
      <c r="F93">
        <v>0.14486517217780601</v>
      </c>
      <c r="G93">
        <v>0.14486517637614399</v>
      </c>
      <c r="H93">
        <v>0.144865183420643</v>
      </c>
    </row>
    <row r="94" spans="1:8">
      <c r="A94">
        <v>192</v>
      </c>
      <c r="B94">
        <v>1</v>
      </c>
      <c r="C94">
        <v>0.31366395363781502</v>
      </c>
      <c r="D94">
        <v>0.137267333409784</v>
      </c>
      <c r="E94">
        <v>0.13726714603237</v>
      </c>
      <c r="F94">
        <v>0.13726717226830501</v>
      </c>
      <c r="G94">
        <v>0.13726718592839601</v>
      </c>
      <c r="H94">
        <v>0.13726720872333101</v>
      </c>
    </row>
    <row r="95" spans="1:8">
      <c r="A95">
        <v>197</v>
      </c>
      <c r="B95">
        <v>1</v>
      </c>
      <c r="C95">
        <v>0.46217347356430699</v>
      </c>
      <c r="D95">
        <v>0.107565256713677</v>
      </c>
      <c r="E95">
        <v>0.107565329962135</v>
      </c>
      <c r="F95">
        <v>0.107565319843034</v>
      </c>
      <c r="G95">
        <v>0.107565314433125</v>
      </c>
      <c r="H95">
        <v>0.10756530548372201</v>
      </c>
    </row>
    <row r="96" spans="1:8">
      <c r="A96">
        <v>201</v>
      </c>
      <c r="B96">
        <v>1</v>
      </c>
      <c r="C96">
        <v>0.247764893583167</v>
      </c>
      <c r="D96">
        <v>0.15044694590357199</v>
      </c>
      <c r="E96">
        <v>0.150447059599461</v>
      </c>
      <c r="F96">
        <v>0.15044704384639099</v>
      </c>
      <c r="G96">
        <v>0.15044703547278299</v>
      </c>
      <c r="H96">
        <v>0.150447021594626</v>
      </c>
    </row>
    <row r="97" spans="1:8">
      <c r="A97">
        <v>202</v>
      </c>
      <c r="B97">
        <v>1</v>
      </c>
      <c r="C97">
        <v>0.39280554120376998</v>
      </c>
      <c r="D97">
        <v>0.12143891149029901</v>
      </c>
      <c r="E97">
        <v>0.12143888166629201</v>
      </c>
      <c r="F97">
        <v>0.121438885922674</v>
      </c>
      <c r="G97">
        <v>0.121438888055729</v>
      </c>
      <c r="H97">
        <v>0.121438891661236</v>
      </c>
    </row>
    <row r="98" spans="1:8">
      <c r="A98">
        <v>203</v>
      </c>
      <c r="B98">
        <v>1</v>
      </c>
      <c r="C98">
        <v>0.44851471666153098</v>
      </c>
      <c r="D98">
        <v>0.110297096991597</v>
      </c>
      <c r="E98">
        <v>0.110297036092436</v>
      </c>
      <c r="F98">
        <v>0.110297044683365</v>
      </c>
      <c r="G98">
        <v>0.11029704909026899</v>
      </c>
      <c r="H98">
        <v>0.110297056480803</v>
      </c>
    </row>
    <row r="99" spans="1:8">
      <c r="A99">
        <v>204</v>
      </c>
      <c r="B99">
        <v>1</v>
      </c>
      <c r="C99">
        <v>0.16840512463768101</v>
      </c>
      <c r="D99">
        <v>0.16631885811743699</v>
      </c>
      <c r="E99">
        <v>0.16631903458589001</v>
      </c>
      <c r="F99">
        <v>0.16631901000965801</v>
      </c>
      <c r="G99">
        <v>0.16631899707720199</v>
      </c>
      <c r="H99">
        <v>0.16631897557213199</v>
      </c>
    </row>
    <row r="100" spans="1:8">
      <c r="A100">
        <v>205</v>
      </c>
      <c r="B100">
        <v>1</v>
      </c>
      <c r="C100">
        <v>0.170694397255445</v>
      </c>
      <c r="D100">
        <v>0.16586104117373299</v>
      </c>
      <c r="E100">
        <v>0.16586116092505099</v>
      </c>
      <c r="F100">
        <v>0.16586114427593401</v>
      </c>
      <c r="G100">
        <v>0.16586113548555101</v>
      </c>
      <c r="H100">
        <v>0.16586112088428701</v>
      </c>
    </row>
    <row r="101" spans="1:8">
      <c r="A101">
        <v>210</v>
      </c>
      <c r="B101">
        <v>1</v>
      </c>
      <c r="C101">
        <v>0.35852328251895099</v>
      </c>
      <c r="D101">
        <v>0.128295400461297</v>
      </c>
      <c r="E101">
        <v>0.12829531445033601</v>
      </c>
      <c r="F101">
        <v>0.12829532654367501</v>
      </c>
      <c r="G101">
        <v>0.12829533278823199</v>
      </c>
      <c r="H101">
        <v>0.12829534323750899</v>
      </c>
    </row>
    <row r="102" spans="1:8">
      <c r="A102">
        <v>211</v>
      </c>
      <c r="B102">
        <v>1</v>
      </c>
      <c r="C102">
        <v>0.148271266596992</v>
      </c>
      <c r="D102">
        <v>0.17034569707605399</v>
      </c>
      <c r="E102">
        <v>0.17034577190828501</v>
      </c>
      <c r="F102">
        <v>0.17034576151379599</v>
      </c>
      <c r="G102">
        <v>0.170345756015894</v>
      </c>
      <c r="H102">
        <v>0.17034574688897899</v>
      </c>
    </row>
    <row r="103" spans="1:8">
      <c r="A103">
        <v>212</v>
      </c>
      <c r="B103">
        <v>1</v>
      </c>
      <c r="C103">
        <v>0.33574564651212702</v>
      </c>
      <c r="D103">
        <v>0.13285086601783</v>
      </c>
      <c r="E103">
        <v>0.13285087302809301</v>
      </c>
      <c r="F103">
        <v>0.132850872151063</v>
      </c>
      <c r="G103">
        <v>0.132850871586565</v>
      </c>
      <c r="H103">
        <v>0.132850870704322</v>
      </c>
    </row>
    <row r="104" spans="1:8">
      <c r="A104">
        <v>213</v>
      </c>
      <c r="B104">
        <v>1</v>
      </c>
      <c r="C104">
        <v>0.229620947531781</v>
      </c>
      <c r="D104">
        <v>0.15407587131627901</v>
      </c>
      <c r="E104">
        <v>0.15407577948753601</v>
      </c>
      <c r="F104">
        <v>0.15407579238574601</v>
      </c>
      <c r="G104">
        <v>0.154075799059435</v>
      </c>
      <c r="H104">
        <v>0.15407581021922301</v>
      </c>
    </row>
    <row r="105" spans="1:8">
      <c r="A105">
        <v>227</v>
      </c>
      <c r="B105">
        <v>1</v>
      </c>
      <c r="C105">
        <v>0.29768474484776303</v>
      </c>
      <c r="D105">
        <v>0.14046316968317901</v>
      </c>
      <c r="E105">
        <v>0.14046299059001299</v>
      </c>
      <c r="F105">
        <v>0.140463015655103</v>
      </c>
      <c r="G105">
        <v>0.14046302871685901</v>
      </c>
      <c r="H105">
        <v>0.14046305050708299</v>
      </c>
    </row>
    <row r="106" spans="1:8">
      <c r="A106">
        <v>329</v>
      </c>
      <c r="B106">
        <v>1</v>
      </c>
      <c r="C106">
        <v>0.39613298135217401</v>
      </c>
      <c r="D106">
        <v>0.120773485594788</v>
      </c>
      <c r="E106">
        <v>0.120773362013451</v>
      </c>
      <c r="F106">
        <v>0.120773379338347</v>
      </c>
      <c r="G106">
        <v>0.12077338833665199</v>
      </c>
      <c r="H106">
        <v>0.120773403364588</v>
      </c>
    </row>
    <row r="107" spans="1:8">
      <c r="B107" t="s">
        <v>518</v>
      </c>
      <c r="C107">
        <f>+AVERAGE(C2:C106)</f>
        <v>0.29893844565032907</v>
      </c>
      <c r="D107">
        <f t="shared" ref="D107:H107" si="0">+AVERAGE(D2:D106)</f>
        <v>0.14021227122936522</v>
      </c>
      <c r="E107">
        <f t="shared" si="0"/>
        <v>0.14021233099872532</v>
      </c>
      <c r="F107">
        <f t="shared" si="0"/>
        <v>0.14021232275805892</v>
      </c>
      <c r="G107">
        <f t="shared" si="0"/>
        <v>0.14021231833532696</v>
      </c>
      <c r="H107">
        <f t="shared" si="0"/>
        <v>0.14021231102819467</v>
      </c>
    </row>
  </sheetData>
  <autoFilter ref="A1:H10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C43" sqref="C43:H43"/>
    </sheetView>
  </sheetViews>
  <sheetFormatPr baseColWidth="10" defaultRowHeight="15"/>
  <sheetData>
    <row r="1" spans="1:8">
      <c r="A1" t="s">
        <v>492</v>
      </c>
      <c r="B1" t="s">
        <v>46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</row>
    <row r="2" spans="1:8">
      <c r="A2">
        <v>2</v>
      </c>
      <c r="B2">
        <v>2</v>
      </c>
      <c r="C2">
        <v>0.22504015288652801</v>
      </c>
      <c r="D2">
        <v>0.154991882876818</v>
      </c>
      <c r="E2">
        <v>0.154992013430062</v>
      </c>
      <c r="F2">
        <v>0.15499199531107399</v>
      </c>
      <c r="G2">
        <v>0.15499198571141701</v>
      </c>
      <c r="H2">
        <v>0.15499196978410201</v>
      </c>
    </row>
    <row r="3" spans="1:8">
      <c r="A3">
        <v>11</v>
      </c>
      <c r="B3">
        <v>2</v>
      </c>
      <c r="C3">
        <v>0.11266191899269901</v>
      </c>
      <c r="D3">
        <v>0.177467472452248</v>
      </c>
      <c r="E3">
        <v>0.17746768941694299</v>
      </c>
      <c r="F3">
        <v>0.17746765906883399</v>
      </c>
      <c r="G3">
        <v>0.177467643236117</v>
      </c>
      <c r="H3">
        <v>0.17746761683315901</v>
      </c>
    </row>
    <row r="4" spans="1:8">
      <c r="A4">
        <v>13</v>
      </c>
      <c r="B4">
        <v>2</v>
      </c>
      <c r="C4">
        <v>0.11686079147468199</v>
      </c>
      <c r="D4">
        <v>0.176627711970549</v>
      </c>
      <c r="E4">
        <v>0.17662790777852</v>
      </c>
      <c r="F4">
        <v>0.176627880397452</v>
      </c>
      <c r="G4">
        <v>0.176627866104659</v>
      </c>
      <c r="H4">
        <v>0.176627842274138</v>
      </c>
    </row>
    <row r="5" spans="1:8">
      <c r="A5">
        <v>22</v>
      </c>
      <c r="B5">
        <v>2</v>
      </c>
      <c r="C5">
        <v>0.109839214510045</v>
      </c>
      <c r="D5">
        <v>0.17803196098643301</v>
      </c>
      <c r="E5">
        <v>0.17803225697053299</v>
      </c>
      <c r="F5">
        <v>0.17803221559407301</v>
      </c>
      <c r="G5">
        <v>0.17803219398242501</v>
      </c>
      <c r="H5">
        <v>0.17803215795649099</v>
      </c>
    </row>
    <row r="6" spans="1:8">
      <c r="A6">
        <v>26</v>
      </c>
      <c r="B6">
        <v>2</v>
      </c>
      <c r="C6">
        <v>0.10090233104298001</v>
      </c>
      <c r="D6">
        <v>0.179819361321857</v>
      </c>
      <c r="E6">
        <v>0.17981962163679899</v>
      </c>
      <c r="F6">
        <v>0.179819585221484</v>
      </c>
      <c r="G6">
        <v>0.179819566227123</v>
      </c>
      <c r="H6">
        <v>0.17981953454975699</v>
      </c>
    </row>
    <row r="7" spans="1:8">
      <c r="A7">
        <v>35</v>
      </c>
      <c r="B7">
        <v>2</v>
      </c>
      <c r="C7">
        <v>0.118445797521594</v>
      </c>
      <c r="D7">
        <v>0.176310718693718</v>
      </c>
      <c r="E7">
        <v>0.176310902529284</v>
      </c>
      <c r="F7">
        <v>0.176310876822033</v>
      </c>
      <c r="G7">
        <v>0.17631086340334701</v>
      </c>
      <c r="H7">
        <v>0.17631084103002401</v>
      </c>
    </row>
    <row r="8" spans="1:8">
      <c r="A8">
        <v>38</v>
      </c>
      <c r="B8">
        <v>2</v>
      </c>
      <c r="C8">
        <v>0.100785984371312</v>
      </c>
      <c r="D8">
        <v>0.17984265445770001</v>
      </c>
      <c r="E8">
        <v>0.17984287885379199</v>
      </c>
      <c r="F8">
        <v>0.17984284745203699</v>
      </c>
      <c r="G8">
        <v>0.17984283108424401</v>
      </c>
      <c r="H8">
        <v>0.17984280378091499</v>
      </c>
    </row>
    <row r="9" spans="1:8">
      <c r="A9">
        <v>47</v>
      </c>
      <c r="B9">
        <v>2</v>
      </c>
      <c r="C9">
        <v>0.114616445967782</v>
      </c>
      <c r="D9">
        <v>0.177076582827316</v>
      </c>
      <c r="E9">
        <v>0.17707677598918201</v>
      </c>
      <c r="F9">
        <v>0.17707674897169601</v>
      </c>
      <c r="G9">
        <v>0.17707673487534301</v>
      </c>
      <c r="H9">
        <v>0.17707671136868</v>
      </c>
    </row>
    <row r="10" spans="1:8">
      <c r="A10">
        <v>58</v>
      </c>
      <c r="B10">
        <v>2</v>
      </c>
      <c r="C10">
        <v>0.103128890610551</v>
      </c>
      <c r="D10">
        <v>0.179374036310434</v>
      </c>
      <c r="E10">
        <v>0.179374316389764</v>
      </c>
      <c r="F10">
        <v>0.17937427721896601</v>
      </c>
      <c r="G10">
        <v>0.179374256777698</v>
      </c>
      <c r="H10">
        <v>0.17937422269258799</v>
      </c>
    </row>
    <row r="11" spans="1:8">
      <c r="A11">
        <v>63</v>
      </c>
      <c r="B11">
        <v>2</v>
      </c>
      <c r="C11">
        <v>0.10806772073347801</v>
      </c>
      <c r="D11">
        <v>0.178386290492624</v>
      </c>
      <c r="E11">
        <v>0.17838654006927099</v>
      </c>
      <c r="F11">
        <v>0.178386505172936</v>
      </c>
      <c r="G11">
        <v>0.17838648695352499</v>
      </c>
      <c r="H11">
        <v>0.17838645657816701</v>
      </c>
    </row>
    <row r="12" spans="1:8">
      <c r="A12">
        <v>71</v>
      </c>
      <c r="B12">
        <v>2</v>
      </c>
      <c r="C12">
        <v>0.115583564850434</v>
      </c>
      <c r="D12">
        <v>0.17688312315520599</v>
      </c>
      <c r="E12">
        <v>0.17688337048539701</v>
      </c>
      <c r="F12">
        <v>0.17688333591036701</v>
      </c>
      <c r="G12">
        <v>0.176883317851284</v>
      </c>
      <c r="H12">
        <v>0.17688328774731199</v>
      </c>
    </row>
    <row r="13" spans="1:8">
      <c r="A13">
        <v>78</v>
      </c>
      <c r="B13">
        <v>2</v>
      </c>
      <c r="C13">
        <v>0.113714051926863</v>
      </c>
      <c r="D13">
        <v>0.17725700454304699</v>
      </c>
      <c r="E13">
        <v>0.17725728386017001</v>
      </c>
      <c r="F13">
        <v>0.17725724482285099</v>
      </c>
      <c r="G13">
        <v>0.177257224423473</v>
      </c>
      <c r="H13">
        <v>0.177257190423595</v>
      </c>
    </row>
    <row r="14" spans="1:8">
      <c r="A14">
        <v>86</v>
      </c>
      <c r="B14">
        <v>2</v>
      </c>
      <c r="C14">
        <v>0.109155948550577</v>
      </c>
      <c r="D14">
        <v>0.17816861671774301</v>
      </c>
      <c r="E14">
        <v>0.178168908867814</v>
      </c>
      <c r="F14">
        <v>0.178168868030012</v>
      </c>
      <c r="G14">
        <v>0.17816884669695199</v>
      </c>
      <c r="H14">
        <v>0.178168811136903</v>
      </c>
    </row>
    <row r="15" spans="1:8">
      <c r="A15">
        <v>96</v>
      </c>
      <c r="B15">
        <v>2</v>
      </c>
      <c r="C15">
        <v>0.113514326525439</v>
      </c>
      <c r="D15">
        <v>0.177296954851344</v>
      </c>
      <c r="E15">
        <v>0.17729722627356001</v>
      </c>
      <c r="F15">
        <v>0.177297188348602</v>
      </c>
      <c r="G15">
        <v>0.17729716852123301</v>
      </c>
      <c r="H15">
        <v>0.17729713547982201</v>
      </c>
    </row>
    <row r="16" spans="1:8">
      <c r="A16">
        <v>99</v>
      </c>
      <c r="B16">
        <v>2</v>
      </c>
      <c r="C16">
        <v>9.8352181461087304E-2</v>
      </c>
      <c r="D16">
        <v>0.18032937587727599</v>
      </c>
      <c r="E16">
        <v>0.18032965937006701</v>
      </c>
      <c r="F16">
        <v>0.18032961972615</v>
      </c>
      <c r="G16">
        <v>0.18032959903356599</v>
      </c>
      <c r="H16">
        <v>0.180329564531855</v>
      </c>
    </row>
    <row r="17" spans="1:8">
      <c r="A17">
        <v>103</v>
      </c>
      <c r="B17">
        <v>2</v>
      </c>
      <c r="C17">
        <v>0.11712388981632101</v>
      </c>
      <c r="D17">
        <v>0.17657505388689501</v>
      </c>
      <c r="E17">
        <v>0.176575307660195</v>
      </c>
      <c r="F17">
        <v>0.17657527220240701</v>
      </c>
      <c r="G17">
        <v>0.17657525366371499</v>
      </c>
      <c r="H17">
        <v>0.176575222770467</v>
      </c>
    </row>
    <row r="18" spans="1:8">
      <c r="A18">
        <v>116</v>
      </c>
      <c r="B18">
        <v>2</v>
      </c>
      <c r="C18">
        <v>0.11437394040182999</v>
      </c>
      <c r="D18">
        <v>0.177125073779345</v>
      </c>
      <c r="E18">
        <v>0.17712528226929899</v>
      </c>
      <c r="F18">
        <v>0.17712525312427299</v>
      </c>
      <c r="G18">
        <v>0.17712523790093099</v>
      </c>
      <c r="H18">
        <v>0.17712521252432301</v>
      </c>
    </row>
    <row r="19" spans="1:8">
      <c r="A19">
        <v>118</v>
      </c>
      <c r="B19">
        <v>2</v>
      </c>
      <c r="C19">
        <v>0.10765629635230101</v>
      </c>
      <c r="D19">
        <v>0.17846856131483699</v>
      </c>
      <c r="E19">
        <v>0.17846883209956499</v>
      </c>
      <c r="F19">
        <v>0.17846879424465301</v>
      </c>
      <c r="G19">
        <v>0.178468774473549</v>
      </c>
      <c r="H19">
        <v>0.17846874151509401</v>
      </c>
    </row>
    <row r="20" spans="1:8">
      <c r="A20">
        <v>123</v>
      </c>
      <c r="B20">
        <v>2</v>
      </c>
      <c r="C20">
        <v>0.10289886156804701</v>
      </c>
      <c r="D20">
        <v>0.17942002003858301</v>
      </c>
      <c r="E20">
        <v>0.179420333428541</v>
      </c>
      <c r="F20">
        <v>0.17942028962939199</v>
      </c>
      <c r="G20">
        <v>0.179420266741456</v>
      </c>
      <c r="H20">
        <v>0.17942022859397999</v>
      </c>
    </row>
    <row r="21" spans="1:8">
      <c r="A21">
        <v>135</v>
      </c>
      <c r="B21">
        <v>2</v>
      </c>
      <c r="C21">
        <v>0.109288437821929</v>
      </c>
      <c r="D21">
        <v>0.17814213961744699</v>
      </c>
      <c r="E21">
        <v>0.178142400443174</v>
      </c>
      <c r="F21">
        <v>0.178142363986451</v>
      </c>
      <c r="G21">
        <v>0.178142344939482</v>
      </c>
      <c r="H21">
        <v>0.17814231319151699</v>
      </c>
    </row>
    <row r="22" spans="1:8">
      <c r="A22">
        <v>136</v>
      </c>
      <c r="B22">
        <v>2</v>
      </c>
      <c r="C22">
        <v>0.117530897640109</v>
      </c>
      <c r="D22">
        <v>0.17649369572193699</v>
      </c>
      <c r="E22">
        <v>0.17649388400194199</v>
      </c>
      <c r="F22">
        <v>0.17649385768314599</v>
      </c>
      <c r="G22">
        <v>0.17649384393494699</v>
      </c>
      <c r="H22">
        <v>0.17649382101791899</v>
      </c>
    </row>
    <row r="23" spans="1:8">
      <c r="A23">
        <v>145</v>
      </c>
      <c r="B23">
        <v>2</v>
      </c>
      <c r="C23">
        <v>0.100314231034505</v>
      </c>
      <c r="D23">
        <v>0.179936961272226</v>
      </c>
      <c r="E23">
        <v>0.17993725183964199</v>
      </c>
      <c r="F23">
        <v>0.179937211215284</v>
      </c>
      <c r="G23">
        <v>0.17993719000177399</v>
      </c>
      <c r="H23">
        <v>0.17993715463656801</v>
      </c>
    </row>
    <row r="24" spans="1:8">
      <c r="A24">
        <v>147</v>
      </c>
      <c r="B24">
        <v>2</v>
      </c>
      <c r="C24">
        <v>0.114159405531953</v>
      </c>
      <c r="D24">
        <v>0.177167965646439</v>
      </c>
      <c r="E24">
        <v>0.177168196931098</v>
      </c>
      <c r="F24">
        <v>0.17716816461040599</v>
      </c>
      <c r="G24">
        <v>0.17716814771713099</v>
      </c>
      <c r="H24">
        <v>0.17716811956297299</v>
      </c>
    </row>
    <row r="25" spans="1:8">
      <c r="A25">
        <v>151</v>
      </c>
      <c r="B25">
        <v>2</v>
      </c>
      <c r="C25">
        <v>9.4757073626062102E-2</v>
      </c>
      <c r="D25">
        <v>0.181048405295688</v>
      </c>
      <c r="E25">
        <v>0.181048676943591</v>
      </c>
      <c r="F25">
        <v>0.181048638945838</v>
      </c>
      <c r="G25">
        <v>0.18104861912304801</v>
      </c>
      <c r="H25">
        <v>0.18104858606577301</v>
      </c>
    </row>
    <row r="26" spans="1:8">
      <c r="A26">
        <v>163</v>
      </c>
      <c r="B26">
        <v>2</v>
      </c>
      <c r="C26">
        <v>0.10349971210153799</v>
      </c>
      <c r="D26">
        <v>0.17929988730876001</v>
      </c>
      <c r="E26">
        <v>0.17930014429314201</v>
      </c>
      <c r="F26">
        <v>0.17930010836739399</v>
      </c>
      <c r="G26">
        <v>0.17930008960396099</v>
      </c>
      <c r="H26">
        <v>0.17930005832520399</v>
      </c>
    </row>
    <row r="27" spans="1:8">
      <c r="A27">
        <v>169</v>
      </c>
      <c r="B27">
        <v>2</v>
      </c>
      <c r="C27">
        <v>0.111908298892888</v>
      </c>
      <c r="D27">
        <v>0.17761820191202199</v>
      </c>
      <c r="E27">
        <v>0.177618410657606</v>
      </c>
      <c r="F27">
        <v>0.17761838147607301</v>
      </c>
      <c r="G27">
        <v>0.17761836623445901</v>
      </c>
      <c r="H27">
        <v>0.17761834082695299</v>
      </c>
    </row>
    <row r="28" spans="1:8">
      <c r="A28">
        <v>170</v>
      </c>
      <c r="B28">
        <v>2</v>
      </c>
      <c r="C28">
        <v>0.11022004062277101</v>
      </c>
      <c r="D28">
        <v>0.17795580067094099</v>
      </c>
      <c r="E28">
        <v>0.17795608923980599</v>
      </c>
      <c r="F28">
        <v>0.17795604891789299</v>
      </c>
      <c r="G28">
        <v>0.177956027838513</v>
      </c>
      <c r="H28">
        <v>0.177955992710077</v>
      </c>
    </row>
    <row r="29" spans="1:8">
      <c r="A29">
        <v>188</v>
      </c>
      <c r="B29">
        <v>2</v>
      </c>
      <c r="C29">
        <v>0.110969034827871</v>
      </c>
      <c r="D29">
        <v>0.177806025408696</v>
      </c>
      <c r="E29">
        <v>0.17780627838716101</v>
      </c>
      <c r="F29">
        <v>0.17780624304797901</v>
      </c>
      <c r="G29">
        <v>0.17780622456345499</v>
      </c>
      <c r="H29">
        <v>0.177806193764838</v>
      </c>
    </row>
    <row r="30" spans="1:8">
      <c r="A30">
        <v>190</v>
      </c>
      <c r="B30">
        <v>2</v>
      </c>
      <c r="C30">
        <v>0.109433849768136</v>
      </c>
      <c r="D30">
        <v>0.17811306539421601</v>
      </c>
      <c r="E30">
        <v>0.17811331389299301</v>
      </c>
      <c r="F30">
        <v>0.17811327916396499</v>
      </c>
      <c r="G30">
        <v>0.17811326101476299</v>
      </c>
      <c r="H30">
        <v>0.178113230765927</v>
      </c>
    </row>
    <row r="31" spans="1:8">
      <c r="A31">
        <v>200</v>
      </c>
      <c r="B31">
        <v>2</v>
      </c>
      <c r="C31">
        <v>0.109428275856054</v>
      </c>
      <c r="D31">
        <v>0.178114163764059</v>
      </c>
      <c r="E31">
        <v>0.178114437029502</v>
      </c>
      <c r="F31">
        <v>0.17811439884657601</v>
      </c>
      <c r="G31">
        <v>0.17811437888474599</v>
      </c>
      <c r="H31">
        <v>0.178114345619063</v>
      </c>
    </row>
    <row r="32" spans="1:8">
      <c r="A32">
        <v>208</v>
      </c>
      <c r="B32">
        <v>2</v>
      </c>
      <c r="C32">
        <v>0.16080378974922299</v>
      </c>
      <c r="D32">
        <v>0.16783903980312401</v>
      </c>
      <c r="E32">
        <v>0.16783934499444</v>
      </c>
      <c r="F32">
        <v>0.16783930243398701</v>
      </c>
      <c r="G32">
        <v>0.167839280097417</v>
      </c>
      <c r="H32">
        <v>0.16783924292180899</v>
      </c>
    </row>
    <row r="33" spans="1:8">
      <c r="A33">
        <v>209</v>
      </c>
      <c r="B33">
        <v>2</v>
      </c>
      <c r="C33">
        <v>0.118058344663904</v>
      </c>
      <c r="D33">
        <v>0.176388162020605</v>
      </c>
      <c r="E33">
        <v>0.176388417138824</v>
      </c>
      <c r="F33">
        <v>0.17638838150972799</v>
      </c>
      <c r="G33">
        <v>0.17638836286429099</v>
      </c>
      <c r="H33">
        <v>0.17638833180264901</v>
      </c>
    </row>
    <row r="34" spans="1:8">
      <c r="A34">
        <v>231</v>
      </c>
      <c r="B34">
        <v>2</v>
      </c>
      <c r="C34">
        <v>0.15597249602388999</v>
      </c>
      <c r="D34">
        <v>0.16880554212804699</v>
      </c>
      <c r="E34">
        <v>0.16880547974472199</v>
      </c>
      <c r="F34">
        <v>0.168805488467801</v>
      </c>
      <c r="G34">
        <v>0.168805493021602</v>
      </c>
      <c r="H34">
        <v>0.16880550061393801</v>
      </c>
    </row>
    <row r="35" spans="1:8">
      <c r="A35">
        <v>232</v>
      </c>
      <c r="B35">
        <v>2</v>
      </c>
      <c r="C35">
        <v>0.132053442283422</v>
      </c>
      <c r="D35">
        <v>0.17358933178108399</v>
      </c>
      <c r="E35">
        <v>0.17358930124800601</v>
      </c>
      <c r="F35">
        <v>0.173589305494778</v>
      </c>
      <c r="G35">
        <v>0.17358930773516801</v>
      </c>
      <c r="H35">
        <v>0.173589311457542</v>
      </c>
    </row>
    <row r="36" spans="1:8">
      <c r="A36">
        <v>235</v>
      </c>
      <c r="B36">
        <v>2</v>
      </c>
      <c r="C36">
        <v>8.82766505187801E-2</v>
      </c>
      <c r="D36">
        <v>0.182344651191786</v>
      </c>
      <c r="E36">
        <v>0.182344679470617</v>
      </c>
      <c r="F36">
        <v>0.18234467542206001</v>
      </c>
      <c r="G36">
        <v>0.182344673405961</v>
      </c>
      <c r="H36">
        <v>0.18234466999079499</v>
      </c>
    </row>
    <row r="37" spans="1:8">
      <c r="A37">
        <v>244</v>
      </c>
      <c r="B37">
        <v>2</v>
      </c>
      <c r="C37">
        <v>0.10119335096393001</v>
      </c>
      <c r="D37">
        <v>0.179761198956991</v>
      </c>
      <c r="E37">
        <v>0.17976139644915301</v>
      </c>
      <c r="F37">
        <v>0.17976136883209901</v>
      </c>
      <c r="G37">
        <v>0.17976135441660801</v>
      </c>
      <c r="H37">
        <v>0.179761330381219</v>
      </c>
    </row>
    <row r="38" spans="1:8">
      <c r="A38">
        <v>258</v>
      </c>
      <c r="B38">
        <v>2</v>
      </c>
      <c r="C38">
        <v>8.3233601802808102E-2</v>
      </c>
      <c r="D38">
        <v>0.18335327670774901</v>
      </c>
      <c r="E38">
        <v>0.18335328118491201</v>
      </c>
      <c r="F38">
        <v>0.18335328045662799</v>
      </c>
      <c r="G38">
        <v>0.18335328018202601</v>
      </c>
      <c r="H38">
        <v>0.183353279665878</v>
      </c>
    </row>
    <row r="39" spans="1:8">
      <c r="A39">
        <v>322</v>
      </c>
      <c r="B39">
        <v>2</v>
      </c>
      <c r="C39">
        <v>8.07067044291956E-2</v>
      </c>
      <c r="D39">
        <v>0.18385863627132301</v>
      </c>
      <c r="E39">
        <v>0.18385867079832699</v>
      </c>
      <c r="F39">
        <v>0.183858665871861</v>
      </c>
      <c r="G39">
        <v>0.18385866340183901</v>
      </c>
      <c r="H39">
        <v>0.18385865922745401</v>
      </c>
    </row>
    <row r="40" spans="1:8">
      <c r="A40">
        <v>325</v>
      </c>
      <c r="B40">
        <v>2</v>
      </c>
      <c r="C40">
        <v>0.126124086995198</v>
      </c>
      <c r="D40">
        <v>0.174775293648608</v>
      </c>
      <c r="E40">
        <v>0.17477512608874701</v>
      </c>
      <c r="F40">
        <v>0.17477514943375899</v>
      </c>
      <c r="G40">
        <v>0.17477516170846499</v>
      </c>
      <c r="H40">
        <v>0.174775182125222</v>
      </c>
    </row>
    <row r="41" spans="1:8">
      <c r="A41">
        <v>326</v>
      </c>
      <c r="B41">
        <v>2</v>
      </c>
      <c r="C41">
        <v>0.110896195406092</v>
      </c>
      <c r="D41">
        <v>0.17782069098838099</v>
      </c>
      <c r="E41">
        <v>0.17782079654121999</v>
      </c>
      <c r="F41">
        <v>0.17782078176733199</v>
      </c>
      <c r="G41">
        <v>0.177820774069638</v>
      </c>
      <c r="H41">
        <v>0.177820761227337</v>
      </c>
    </row>
    <row r="42" spans="1:8">
      <c r="A42">
        <v>356</v>
      </c>
      <c r="B42">
        <v>2</v>
      </c>
      <c r="C42">
        <v>8.9574817954346797E-2</v>
      </c>
      <c r="D42">
        <v>0.18208501112148801</v>
      </c>
      <c r="E42">
        <v>0.18208504933012101</v>
      </c>
      <c r="F42">
        <v>0.18208504390505301</v>
      </c>
      <c r="G42">
        <v>0.18208504115799901</v>
      </c>
      <c r="H42">
        <v>0.18208503653099301</v>
      </c>
    </row>
    <row r="43" spans="1:8">
      <c r="C43">
        <f>+AVERAGE(C2:C42)</f>
        <v>0.11319817190436965</v>
      </c>
      <c r="D43">
        <f t="shared" ref="D43:H43" si="0">+AVERAGE(D2:D42)</f>
        <v>0.17736023422403882</v>
      </c>
      <c r="E43">
        <f t="shared" si="0"/>
        <v>0.1773604325372562</v>
      </c>
      <c r="F43">
        <f t="shared" si="0"/>
        <v>0.17736040480793613</v>
      </c>
      <c r="G43">
        <f t="shared" si="0"/>
        <v>0.17736039033120365</v>
      </c>
      <c r="H43">
        <f t="shared" si="0"/>
        <v>0.1773603661951956</v>
      </c>
    </row>
  </sheetData>
  <autoFilter ref="A1:H4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6" sqref="G26"/>
    </sheetView>
  </sheetViews>
  <sheetFormatPr baseColWidth="10" defaultRowHeight="15"/>
  <sheetData>
    <row r="1" spans="1:8">
      <c r="A1" t="s">
        <v>492</v>
      </c>
      <c r="B1" t="s">
        <v>46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</row>
    <row r="2" spans="1:8">
      <c r="A2">
        <v>4</v>
      </c>
      <c r="B2">
        <v>3</v>
      </c>
      <c r="C2">
        <v>0.15171934200412401</v>
      </c>
      <c r="D2">
        <v>0.16965615217640601</v>
      </c>
      <c r="E2">
        <v>0.16965612112984199</v>
      </c>
      <c r="F2">
        <v>0.169656125450552</v>
      </c>
      <c r="G2">
        <v>0.16965612772737901</v>
      </c>
      <c r="H2">
        <v>0.16965613151169801</v>
      </c>
    </row>
    <row r="3" spans="1:8">
      <c r="A3">
        <v>14</v>
      </c>
      <c r="B3">
        <v>3</v>
      </c>
      <c r="C3">
        <v>0.14386089567414301</v>
      </c>
      <c r="D3">
        <v>0.17122772486787</v>
      </c>
      <c r="E3">
        <v>0.171227869743352</v>
      </c>
      <c r="F3">
        <v>0.17122784950984701</v>
      </c>
      <c r="G3">
        <v>0.17122783892187199</v>
      </c>
      <c r="H3">
        <v>0.171227821282916</v>
      </c>
    </row>
    <row r="4" spans="1:8">
      <c r="A4">
        <v>19</v>
      </c>
      <c r="B4">
        <v>3</v>
      </c>
      <c r="C4">
        <v>0.24797961088891901</v>
      </c>
      <c r="D4">
        <v>0.150404053412414</v>
      </c>
      <c r="E4">
        <v>0.15040409021238499</v>
      </c>
      <c r="F4">
        <v>0.15040408514780901</v>
      </c>
      <c r="G4">
        <v>0.150404082420033</v>
      </c>
      <c r="H4">
        <v>0.15040407791843899</v>
      </c>
    </row>
    <row r="5" spans="1:8">
      <c r="A5">
        <v>23</v>
      </c>
      <c r="B5">
        <v>3</v>
      </c>
      <c r="C5">
        <v>0.33327503932347402</v>
      </c>
      <c r="D5">
        <v>0.133344910248576</v>
      </c>
      <c r="E5">
        <v>0.13334503376364801</v>
      </c>
      <c r="F5">
        <v>0.13334501664085499</v>
      </c>
      <c r="G5">
        <v>0.13334500754880399</v>
      </c>
      <c r="H5">
        <v>0.13334499247464199</v>
      </c>
    </row>
    <row r="6" spans="1:8">
      <c r="A6">
        <v>25</v>
      </c>
      <c r="B6">
        <v>3</v>
      </c>
      <c r="C6">
        <v>0.188240610087136</v>
      </c>
      <c r="D6">
        <v>0.16235179387748899</v>
      </c>
      <c r="E6">
        <v>0.162351920773805</v>
      </c>
      <c r="F6">
        <v>0.16235190311353001</v>
      </c>
      <c r="G6">
        <v>0.162351893807753</v>
      </c>
      <c r="H6">
        <v>0.162351878340288</v>
      </c>
    </row>
    <row r="7" spans="1:8">
      <c r="A7">
        <v>33</v>
      </c>
      <c r="B7">
        <v>3</v>
      </c>
      <c r="C7">
        <v>0.133087509766566</v>
      </c>
      <c r="D7">
        <v>0.17338226946538099</v>
      </c>
      <c r="E7">
        <v>0.17338261442043101</v>
      </c>
      <c r="F7">
        <v>0.173382566265461</v>
      </c>
      <c r="G7">
        <v>0.17338254104378101</v>
      </c>
      <c r="H7">
        <v>0.17338249903837999</v>
      </c>
    </row>
    <row r="8" spans="1:8">
      <c r="A8">
        <v>36</v>
      </c>
      <c r="B8">
        <v>3</v>
      </c>
      <c r="C8">
        <v>0.10855575079494301</v>
      </c>
      <c r="D8">
        <v>0.17828870884852199</v>
      </c>
      <c r="E8">
        <v>0.178288921658179</v>
      </c>
      <c r="F8">
        <v>0.17828889188005001</v>
      </c>
      <c r="G8">
        <v>0.17828887635624699</v>
      </c>
      <c r="H8">
        <v>0.178288850462059</v>
      </c>
    </row>
    <row r="9" spans="1:8">
      <c r="A9">
        <v>42</v>
      </c>
      <c r="B9">
        <v>3</v>
      </c>
      <c r="C9">
        <v>0.25278238053376201</v>
      </c>
      <c r="D9">
        <v>0.14944353714208899</v>
      </c>
      <c r="E9">
        <v>0.14944351710430601</v>
      </c>
      <c r="F9">
        <v>0.14944351998701999</v>
      </c>
      <c r="G9">
        <v>0.14944352140842501</v>
      </c>
      <c r="H9">
        <v>0.14944352382439899</v>
      </c>
    </row>
    <row r="10" spans="1:8">
      <c r="A10">
        <v>48</v>
      </c>
      <c r="B10">
        <v>3</v>
      </c>
      <c r="C10">
        <v>0.16688611284042401</v>
      </c>
      <c r="D10">
        <v>0.166622778888977</v>
      </c>
      <c r="E10">
        <v>0.16662277667755401</v>
      </c>
      <c r="F10">
        <v>0.166622777010762</v>
      </c>
      <c r="G10">
        <v>0.16662277715995</v>
      </c>
      <c r="H10">
        <v>0.166622777422333</v>
      </c>
    </row>
    <row r="11" spans="1:8">
      <c r="A11">
        <v>51</v>
      </c>
      <c r="B11">
        <v>3</v>
      </c>
      <c r="C11">
        <v>0.14970789872110901</v>
      </c>
      <c r="D11">
        <v>0.17005843607673499</v>
      </c>
      <c r="E11">
        <v>0.170058412207064</v>
      </c>
      <c r="F11">
        <v>0.17005841552758</v>
      </c>
      <c r="G11">
        <v>0.170058417278799</v>
      </c>
      <c r="H11">
        <v>0.17005842018871301</v>
      </c>
    </row>
    <row r="12" spans="1:8">
      <c r="A12">
        <v>52</v>
      </c>
      <c r="B12">
        <v>3</v>
      </c>
      <c r="C12">
        <v>0.11319202125910301</v>
      </c>
      <c r="D12">
        <v>0.177361408753198</v>
      </c>
      <c r="E12">
        <v>0.17736169097299001</v>
      </c>
      <c r="F12">
        <v>0.177361651530381</v>
      </c>
      <c r="G12">
        <v>0.17736163091881499</v>
      </c>
      <c r="H12">
        <v>0.17736159656551201</v>
      </c>
    </row>
    <row r="13" spans="1:8">
      <c r="A13">
        <v>53</v>
      </c>
      <c r="B13">
        <v>3</v>
      </c>
      <c r="C13">
        <v>0.23285318478125</v>
      </c>
      <c r="D13">
        <v>0.15342926682080801</v>
      </c>
      <c r="E13">
        <v>0.15342941198645799</v>
      </c>
      <c r="F13">
        <v>0.15342939181080201</v>
      </c>
      <c r="G13">
        <v>0.153429381151336</v>
      </c>
      <c r="H13">
        <v>0.15342936344934699</v>
      </c>
    </row>
    <row r="14" spans="1:8">
      <c r="A14">
        <v>54</v>
      </c>
      <c r="B14">
        <v>3</v>
      </c>
      <c r="C14">
        <v>0.122441480498478</v>
      </c>
      <c r="D14">
        <v>0.17551158660736699</v>
      </c>
      <c r="E14">
        <v>0.175511763635047</v>
      </c>
      <c r="F14">
        <v>0.175511738884532</v>
      </c>
      <c r="G14">
        <v>0.17551172596034501</v>
      </c>
      <c r="H14">
        <v>0.175511704414231</v>
      </c>
    </row>
    <row r="15" spans="1:8">
      <c r="A15">
        <v>62</v>
      </c>
      <c r="B15">
        <v>3</v>
      </c>
      <c r="C15">
        <v>0.121946826805756</v>
      </c>
      <c r="D15">
        <v>0.17561051202022299</v>
      </c>
      <c r="E15">
        <v>0.17561069708555899</v>
      </c>
      <c r="F15">
        <v>0.17561067121183299</v>
      </c>
      <c r="G15">
        <v>0.17561065770058301</v>
      </c>
      <c r="H15">
        <v>0.175610635176045</v>
      </c>
    </row>
    <row r="16" spans="1:8">
      <c r="A16">
        <v>67</v>
      </c>
      <c r="B16">
        <v>3</v>
      </c>
      <c r="C16">
        <v>0.16547468323623901</v>
      </c>
      <c r="D16">
        <v>0.16690504296421399</v>
      </c>
      <c r="E16">
        <v>0.166905073727564</v>
      </c>
      <c r="F16">
        <v>0.1669050694433</v>
      </c>
      <c r="G16">
        <v>0.16690506718880799</v>
      </c>
      <c r="H16">
        <v>0.16690506343987499</v>
      </c>
    </row>
    <row r="17" spans="1:8">
      <c r="A17">
        <v>75</v>
      </c>
      <c r="B17">
        <v>3</v>
      </c>
      <c r="C17">
        <v>0.15334577783265099</v>
      </c>
      <c r="D17">
        <v>0.169330832217818</v>
      </c>
      <c r="E17">
        <v>0.16933085065178699</v>
      </c>
      <c r="F17">
        <v>0.16933084808004001</v>
      </c>
      <c r="G17">
        <v>0.16933084673142601</v>
      </c>
      <c r="H17">
        <v>0.169330844486278</v>
      </c>
    </row>
    <row r="18" spans="1:8">
      <c r="A18">
        <v>77</v>
      </c>
      <c r="B18">
        <v>3</v>
      </c>
      <c r="C18">
        <v>0.116406065263118</v>
      </c>
      <c r="D18">
        <v>0.176718639781138</v>
      </c>
      <c r="E18">
        <v>0.17671886189354799</v>
      </c>
      <c r="F18">
        <v>0.17671883084432499</v>
      </c>
      <c r="G18">
        <v>0.17671881462629399</v>
      </c>
      <c r="H18">
        <v>0.176718787591576</v>
      </c>
    </row>
    <row r="19" spans="1:8">
      <c r="A19">
        <v>82</v>
      </c>
      <c r="B19">
        <v>3</v>
      </c>
      <c r="C19">
        <v>0.22586366250318701</v>
      </c>
      <c r="D19">
        <v>0.15482715420953799</v>
      </c>
      <c r="E19">
        <v>0.15482732513248201</v>
      </c>
      <c r="F19">
        <v>0.15482730135833001</v>
      </c>
      <c r="G19">
        <v>0.15482728881705099</v>
      </c>
      <c r="H19">
        <v>0.15482726797941199</v>
      </c>
    </row>
    <row r="20" spans="1:8">
      <c r="A20">
        <v>83</v>
      </c>
      <c r="B20">
        <v>3</v>
      </c>
      <c r="C20">
        <v>0.218801881182564</v>
      </c>
      <c r="D20">
        <v>0.15623957927841101</v>
      </c>
      <c r="E20">
        <v>0.15623964638146501</v>
      </c>
      <c r="F20">
        <v>0.15623963707249899</v>
      </c>
      <c r="G20">
        <v>0.15623963213634501</v>
      </c>
      <c r="H20">
        <v>0.15623962394871599</v>
      </c>
    </row>
    <row r="21" spans="1:8">
      <c r="A21">
        <v>95</v>
      </c>
      <c r="B21">
        <v>3</v>
      </c>
      <c r="C21">
        <v>0.13262610941764499</v>
      </c>
      <c r="D21">
        <v>0.17347466451621099</v>
      </c>
      <c r="E21">
        <v>0.173474835961485</v>
      </c>
      <c r="F21">
        <v>0.173474812009247</v>
      </c>
      <c r="G21">
        <v>0.173474799483543</v>
      </c>
      <c r="H21">
        <v>0.17347477861187</v>
      </c>
    </row>
    <row r="22" spans="1:8">
      <c r="A22">
        <v>98</v>
      </c>
      <c r="B22">
        <v>3</v>
      </c>
      <c r="C22">
        <v>0.15087501363821501</v>
      </c>
      <c r="D22">
        <v>0.16982503874382501</v>
      </c>
      <c r="E22">
        <v>0.16982497616610001</v>
      </c>
      <c r="F22">
        <v>0.16982498488730999</v>
      </c>
      <c r="G22">
        <v>0.169824989470168</v>
      </c>
      <c r="H22">
        <v>0.16982499709438201</v>
      </c>
    </row>
    <row r="23" spans="1:8">
      <c r="A23">
        <v>104</v>
      </c>
      <c r="B23">
        <v>3</v>
      </c>
      <c r="C23">
        <v>0.14527352257866599</v>
      </c>
      <c r="D23">
        <v>0.17094517889205099</v>
      </c>
      <c r="E23">
        <v>0.17094535484269799</v>
      </c>
      <c r="F23">
        <v>0.17094533028071399</v>
      </c>
      <c r="G23">
        <v>0.17094531741579</v>
      </c>
      <c r="H23">
        <v>0.17094529599008201</v>
      </c>
    </row>
    <row r="24" spans="1:8">
      <c r="A24">
        <v>112</v>
      </c>
      <c r="B24">
        <v>3</v>
      </c>
      <c r="C24">
        <v>0.217803567231944</v>
      </c>
      <c r="D24">
        <v>0.156439209550397</v>
      </c>
      <c r="E24">
        <v>0.15643932571863201</v>
      </c>
      <c r="F24">
        <v>0.156439309576591</v>
      </c>
      <c r="G24">
        <v>0.15643930104467099</v>
      </c>
      <c r="H24">
        <v>0.15643928687776501</v>
      </c>
    </row>
    <row r="25" spans="1:8">
      <c r="A25">
        <v>113</v>
      </c>
      <c r="B25">
        <v>3</v>
      </c>
      <c r="C25">
        <v>0.229624667801437</v>
      </c>
      <c r="D25">
        <v>0.15407499081754</v>
      </c>
      <c r="E25">
        <v>0.154075104902757</v>
      </c>
      <c r="F25">
        <v>0.15407508904931599</v>
      </c>
      <c r="G25">
        <v>0.15407508067078901</v>
      </c>
      <c r="H25">
        <v>0.15407506675816099</v>
      </c>
    </row>
    <row r="26" spans="1:8">
      <c r="A26">
        <v>115</v>
      </c>
      <c r="B26">
        <v>3</v>
      </c>
      <c r="C26">
        <v>0.10544940953647999</v>
      </c>
      <c r="D26">
        <v>0.17890993987902501</v>
      </c>
      <c r="E26">
        <v>0.17891020885474301</v>
      </c>
      <c r="F26">
        <v>0.178910171245557</v>
      </c>
      <c r="G26">
        <v>0.17891015161023299</v>
      </c>
      <c r="H26">
        <v>0.17891011887396199</v>
      </c>
    </row>
    <row r="27" spans="1:8">
      <c r="A27">
        <v>117</v>
      </c>
      <c r="B27">
        <v>3</v>
      </c>
      <c r="C27">
        <v>0.137377863571331</v>
      </c>
      <c r="D27">
        <v>0.172524298859728</v>
      </c>
      <c r="E27">
        <v>0.17252449267379799</v>
      </c>
      <c r="F27">
        <v>0.172524465608594</v>
      </c>
      <c r="G27">
        <v>0.17252445144241199</v>
      </c>
      <c r="H27">
        <v>0.17252442784413599</v>
      </c>
    </row>
    <row r="28" spans="1:8">
      <c r="A28">
        <v>121</v>
      </c>
      <c r="B28">
        <v>3</v>
      </c>
      <c r="C28">
        <v>0.130090239352185</v>
      </c>
      <c r="D28">
        <v>0.173982009043403</v>
      </c>
      <c r="E28">
        <v>0.17398192317380901</v>
      </c>
      <c r="F28">
        <v>0.173981935122277</v>
      </c>
      <c r="G28">
        <v>0.17398194142050999</v>
      </c>
      <c r="H28">
        <v>0.17398195188781701</v>
      </c>
    </row>
    <row r="29" spans="1:8">
      <c r="A29">
        <v>129</v>
      </c>
      <c r="B29">
        <v>3</v>
      </c>
      <c r="C29">
        <v>0.12412232199565</v>
      </c>
      <c r="D29">
        <v>0.175175372713121</v>
      </c>
      <c r="E29">
        <v>0.17517561853970701</v>
      </c>
      <c r="F29">
        <v>0.17517558420225299</v>
      </c>
      <c r="G29">
        <v>0.17517556623897601</v>
      </c>
      <c r="H29">
        <v>0.17517553631029201</v>
      </c>
    </row>
    <row r="30" spans="1:8">
      <c r="A30">
        <v>144</v>
      </c>
      <c r="B30">
        <v>3</v>
      </c>
      <c r="C30">
        <v>0.172110980713616</v>
      </c>
      <c r="D30">
        <v>0.16557779645706799</v>
      </c>
      <c r="E30">
        <v>0.16557780761647001</v>
      </c>
      <c r="F30">
        <v>0.16557780607491601</v>
      </c>
      <c r="G30">
        <v>0.16557780525068699</v>
      </c>
      <c r="H30">
        <v>0.165577803887243</v>
      </c>
    </row>
    <row r="31" spans="1:8">
      <c r="A31">
        <v>146</v>
      </c>
      <c r="B31">
        <v>3</v>
      </c>
      <c r="C31">
        <v>0.17802023799535399</v>
      </c>
      <c r="D31">
        <v>0.164395935215294</v>
      </c>
      <c r="E31">
        <v>0.16439596113399699</v>
      </c>
      <c r="F31">
        <v>0.16439595754771499</v>
      </c>
      <c r="G31">
        <v>0.164395955636362</v>
      </c>
      <c r="H31">
        <v>0.164395952471278</v>
      </c>
    </row>
    <row r="32" spans="1:8">
      <c r="A32">
        <v>158</v>
      </c>
      <c r="B32">
        <v>3</v>
      </c>
      <c r="C32">
        <v>0.115986536827765</v>
      </c>
      <c r="D32">
        <v>0.17680255253614099</v>
      </c>
      <c r="E32">
        <v>0.17680276398074299</v>
      </c>
      <c r="F32">
        <v>0.17680273442365499</v>
      </c>
      <c r="G32">
        <v>0.17680271898410699</v>
      </c>
      <c r="H32">
        <v>0.17680269324758899</v>
      </c>
    </row>
    <row r="33" spans="1:8">
      <c r="A33">
        <v>159</v>
      </c>
      <c r="B33">
        <v>3</v>
      </c>
      <c r="C33">
        <v>0.16815292228318701</v>
      </c>
      <c r="D33">
        <v>0.16636947580660699</v>
      </c>
      <c r="E33">
        <v>0.16636938485856201</v>
      </c>
      <c r="F33">
        <v>0.16636939756252</v>
      </c>
      <c r="G33">
        <v>0.166369404208253</v>
      </c>
      <c r="H33">
        <v>0.16636941528087201</v>
      </c>
    </row>
    <row r="34" spans="1:8">
      <c r="A34">
        <v>164</v>
      </c>
      <c r="B34">
        <v>3</v>
      </c>
      <c r="C34">
        <v>0.24105012527125599</v>
      </c>
      <c r="D34">
        <v>0.15178990789074101</v>
      </c>
      <c r="E34">
        <v>0.15179000904407899</v>
      </c>
      <c r="F34">
        <v>0.15178999500186099</v>
      </c>
      <c r="G34">
        <v>0.15178998756582601</v>
      </c>
      <c r="H34">
        <v>0.151789975226237</v>
      </c>
    </row>
    <row r="35" spans="1:8">
      <c r="A35">
        <v>168</v>
      </c>
      <c r="B35">
        <v>3</v>
      </c>
      <c r="C35">
        <v>0.113526103164732</v>
      </c>
      <c r="D35">
        <v>0.177294574178776</v>
      </c>
      <c r="E35">
        <v>0.17729488384602901</v>
      </c>
      <c r="F35">
        <v>0.17729484058800901</v>
      </c>
      <c r="G35">
        <v>0.17729481796131499</v>
      </c>
      <c r="H35">
        <v>0.17729478026113801</v>
      </c>
    </row>
    <row r="36" spans="1:8">
      <c r="A36">
        <v>172</v>
      </c>
      <c r="B36">
        <v>3</v>
      </c>
      <c r="C36">
        <v>0.32139291806388798</v>
      </c>
      <c r="D36">
        <v>0.13572136338388999</v>
      </c>
      <c r="E36">
        <v>0.13572144331821501</v>
      </c>
      <c r="F36">
        <v>0.13572143226443201</v>
      </c>
      <c r="G36">
        <v>0.13572142636637199</v>
      </c>
      <c r="H36">
        <v>0.135721416603202</v>
      </c>
    </row>
    <row r="37" spans="1:8">
      <c r="A37">
        <v>181</v>
      </c>
      <c r="B37">
        <v>3</v>
      </c>
      <c r="C37">
        <v>0.225918702078831</v>
      </c>
      <c r="D37">
        <v>0.154816275943195</v>
      </c>
      <c r="E37">
        <v>0.154816251228475</v>
      </c>
      <c r="F37">
        <v>0.15481625473171701</v>
      </c>
      <c r="G37">
        <v>0.15481625651160599</v>
      </c>
      <c r="H37">
        <v>0.154816259506176</v>
      </c>
    </row>
    <row r="38" spans="1:8">
      <c r="A38">
        <v>184</v>
      </c>
      <c r="B38">
        <v>3</v>
      </c>
      <c r="C38">
        <v>0.123662857674151</v>
      </c>
      <c r="D38">
        <v>0.175267214483602</v>
      </c>
      <c r="E38">
        <v>0.175267537408444</v>
      </c>
      <c r="F38">
        <v>0.17526749232404701</v>
      </c>
      <c r="G38">
        <v>0.17526746871558599</v>
      </c>
      <c r="H38">
        <v>0.175267429394171</v>
      </c>
    </row>
    <row r="39" spans="1:8">
      <c r="A39">
        <v>193</v>
      </c>
      <c r="B39">
        <v>3</v>
      </c>
      <c r="C39">
        <v>0.12536408685487799</v>
      </c>
      <c r="D39">
        <v>0.17492725075012799</v>
      </c>
      <c r="E39">
        <v>0.17492714796644601</v>
      </c>
      <c r="F39">
        <v>0.17492716227813801</v>
      </c>
      <c r="G39">
        <v>0.174927169812026</v>
      </c>
      <c r="H39">
        <v>0.174927182338385</v>
      </c>
    </row>
    <row r="40" spans="1:8">
      <c r="A40">
        <v>195</v>
      </c>
      <c r="B40">
        <v>3</v>
      </c>
      <c r="C40">
        <v>0.31464431837360501</v>
      </c>
      <c r="D40">
        <v>0.13707103616545299</v>
      </c>
      <c r="E40">
        <v>0.13707118725933701</v>
      </c>
      <c r="F40">
        <v>0.137071166281416</v>
      </c>
      <c r="G40">
        <v>0.13707115517558599</v>
      </c>
      <c r="H40">
        <v>0.137071136744603</v>
      </c>
    </row>
    <row r="41" spans="1:8">
      <c r="A41">
        <v>198</v>
      </c>
      <c r="B41">
        <v>3</v>
      </c>
      <c r="C41">
        <v>0.148478055978878</v>
      </c>
      <c r="D41">
        <v>0.17030431941121499</v>
      </c>
      <c r="E41">
        <v>0.170304424133876</v>
      </c>
      <c r="F41">
        <v>0.17030440951329601</v>
      </c>
      <c r="G41">
        <v>0.17030440185721199</v>
      </c>
      <c r="H41">
        <v>0.17030438910552301</v>
      </c>
    </row>
    <row r="42" spans="1:8">
      <c r="A42">
        <v>206</v>
      </c>
      <c r="B42">
        <v>3</v>
      </c>
      <c r="C42">
        <v>0.11101067063443899</v>
      </c>
      <c r="D42">
        <v>0.17779765911967099</v>
      </c>
      <c r="E42">
        <v>0.17779797114637</v>
      </c>
      <c r="F42">
        <v>0.17779792756399501</v>
      </c>
      <c r="G42">
        <v>0.17779790476221699</v>
      </c>
      <c r="H42">
        <v>0.177797866773307</v>
      </c>
    </row>
    <row r="43" spans="1:8">
      <c r="A43">
        <v>207</v>
      </c>
      <c r="B43">
        <v>3</v>
      </c>
      <c r="C43">
        <v>0.2523058045546</v>
      </c>
      <c r="D43">
        <v>0.14953881110727699</v>
      </c>
      <c r="E43">
        <v>0.14953885328980099</v>
      </c>
      <c r="F43">
        <v>0.14953884748941601</v>
      </c>
      <c r="G43">
        <v>0.149538844360145</v>
      </c>
      <c r="H43">
        <v>0.14953883919876201</v>
      </c>
    </row>
    <row r="44" spans="1:8">
      <c r="C44">
        <f>+AVERAGE(C2:C43)</f>
        <v>0.17455447070451618</v>
      </c>
      <c r="D44">
        <f t="shared" ref="D44:H44" si="0">+AVERAGE(D2:D43)</f>
        <v>0.16508903007432221</v>
      </c>
      <c r="E44">
        <f t="shared" si="0"/>
        <v>0.16508914443385805</v>
      </c>
      <c r="F44">
        <f t="shared" si="0"/>
        <v>0.16508912848563093</v>
      </c>
      <c r="G44">
        <f t="shared" si="0"/>
        <v>0.16508912011591526</v>
      </c>
      <c r="H44">
        <f t="shared" si="0"/>
        <v>0.16508910618575739</v>
      </c>
    </row>
  </sheetData>
  <autoFilter ref="A1:H4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8"/>
  <sheetViews>
    <sheetView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C88" sqref="C88:H88"/>
    </sheetView>
  </sheetViews>
  <sheetFormatPr baseColWidth="10" defaultRowHeight="15"/>
  <sheetData>
    <row r="1" spans="1:8">
      <c r="A1" t="s">
        <v>492</v>
      </c>
      <c r="B1" t="s">
        <v>46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</row>
    <row r="2" spans="1:8">
      <c r="A2">
        <v>8</v>
      </c>
      <c r="B2">
        <v>4</v>
      </c>
      <c r="C2">
        <v>0.13673558385690701</v>
      </c>
      <c r="D2">
        <v>0.17265306823159601</v>
      </c>
      <c r="E2">
        <v>0.172652789021258</v>
      </c>
      <c r="F2">
        <v>0.172652828037414</v>
      </c>
      <c r="G2">
        <v>0.17265284843213899</v>
      </c>
      <c r="H2">
        <v>0.17265288242068499</v>
      </c>
    </row>
    <row r="3" spans="1:8">
      <c r="A3">
        <v>60</v>
      </c>
      <c r="B3">
        <v>4</v>
      </c>
      <c r="C3">
        <v>0.12629010726686499</v>
      </c>
      <c r="D3">
        <v>0.174742094641053</v>
      </c>
      <c r="E3">
        <v>0.17474191943654099</v>
      </c>
      <c r="F3">
        <v>0.174741943904342</v>
      </c>
      <c r="G3">
        <v>0.17474195670958401</v>
      </c>
      <c r="H3">
        <v>0.17474197804161501</v>
      </c>
    </row>
    <row r="4" spans="1:8">
      <c r="A4">
        <v>80</v>
      </c>
      <c r="B4">
        <v>4</v>
      </c>
      <c r="C4">
        <v>0.28757352379893802</v>
      </c>
      <c r="D4">
        <v>0.14248532764125499</v>
      </c>
      <c r="E4">
        <v>0.14248527868222099</v>
      </c>
      <c r="F4">
        <v>0.14248528563830301</v>
      </c>
      <c r="G4">
        <v>0.14248528915585801</v>
      </c>
      <c r="H4">
        <v>0.142485295083425</v>
      </c>
    </row>
    <row r="5" spans="1:8">
      <c r="A5">
        <v>87</v>
      </c>
      <c r="B5">
        <v>4</v>
      </c>
      <c r="C5">
        <v>8.9701883341381794E-2</v>
      </c>
      <c r="D5">
        <v>0.18205980802010599</v>
      </c>
      <c r="E5">
        <v>0.18205952933649999</v>
      </c>
      <c r="F5">
        <v>0.18205956817758101</v>
      </c>
      <c r="G5">
        <v>0.18205958858570301</v>
      </c>
      <c r="H5">
        <v>0.18205962253872801</v>
      </c>
    </row>
    <row r="6" spans="1:8">
      <c r="A6">
        <v>88</v>
      </c>
      <c r="B6">
        <v>4</v>
      </c>
      <c r="C6">
        <v>0.26334264967270299</v>
      </c>
      <c r="D6">
        <v>0.14733170292257999</v>
      </c>
      <c r="E6">
        <v>0.147331351478486</v>
      </c>
      <c r="F6">
        <v>0.14733140061057601</v>
      </c>
      <c r="G6">
        <v>0.14733142627013501</v>
      </c>
      <c r="H6">
        <v>0.14733146904552</v>
      </c>
    </row>
    <row r="7" spans="1:8">
      <c r="A7">
        <v>131</v>
      </c>
      <c r="B7">
        <v>4</v>
      </c>
      <c r="C7">
        <v>0.32823686503717198</v>
      </c>
      <c r="D7">
        <v>0.13435264804824701</v>
      </c>
      <c r="E7">
        <v>0.134352616211357</v>
      </c>
      <c r="F7">
        <v>0.134352620775823</v>
      </c>
      <c r="G7">
        <v>0.13435262304220499</v>
      </c>
      <c r="H7">
        <v>0.134352626885197</v>
      </c>
    </row>
    <row r="8" spans="1:8">
      <c r="A8">
        <v>137</v>
      </c>
      <c r="B8">
        <v>4</v>
      </c>
      <c r="C8">
        <v>9.01594058728276E-2</v>
      </c>
      <c r="D8">
        <v>0.18196813748660501</v>
      </c>
      <c r="E8">
        <v>0.18196810935141799</v>
      </c>
      <c r="F8">
        <v>0.18196811322695</v>
      </c>
      <c r="G8">
        <v>0.18196811531073201</v>
      </c>
      <c r="H8">
        <v>0.18196811875146701</v>
      </c>
    </row>
    <row r="9" spans="1:8">
      <c r="A9">
        <v>152</v>
      </c>
      <c r="B9">
        <v>4</v>
      </c>
      <c r="C9">
        <v>0.10462684761810299</v>
      </c>
      <c r="D9">
        <v>0.179074672806324</v>
      </c>
      <c r="E9">
        <v>0.17907460892343299</v>
      </c>
      <c r="F9">
        <v>0.17907461784560599</v>
      </c>
      <c r="G9">
        <v>0.179074622514311</v>
      </c>
      <c r="H9">
        <v>0.17907463029222301</v>
      </c>
    </row>
    <row r="10" spans="1:8">
      <c r="A10">
        <v>171</v>
      </c>
      <c r="B10">
        <v>4</v>
      </c>
      <c r="C10">
        <v>0.27081793388376002</v>
      </c>
      <c r="D10">
        <v>0.14583650837786399</v>
      </c>
      <c r="E10">
        <v>0.145836364727773</v>
      </c>
      <c r="F10">
        <v>0.145836384880732</v>
      </c>
      <c r="G10">
        <v>0.14583639533280901</v>
      </c>
      <c r="H10">
        <v>0.145836412797061</v>
      </c>
    </row>
    <row r="11" spans="1:8">
      <c r="A11">
        <v>194</v>
      </c>
      <c r="B11">
        <v>4</v>
      </c>
      <c r="C11">
        <v>0.121882880605776</v>
      </c>
      <c r="D11">
        <v>0.175623482154012</v>
      </c>
      <c r="E11">
        <v>0.17562339419955</v>
      </c>
      <c r="F11">
        <v>0.175623406498576</v>
      </c>
      <c r="G11">
        <v>0.175623412918824</v>
      </c>
      <c r="H11">
        <v>0.175623423623262</v>
      </c>
    </row>
    <row r="12" spans="1:8">
      <c r="A12">
        <v>214</v>
      </c>
      <c r="B12">
        <v>4</v>
      </c>
      <c r="C12">
        <v>0.28573984657573698</v>
      </c>
      <c r="D12">
        <v>0.142852123764492</v>
      </c>
      <c r="E12">
        <v>0.14285198324339801</v>
      </c>
      <c r="F12">
        <v>0.14285200296414799</v>
      </c>
      <c r="G12">
        <v>0.14285201318513099</v>
      </c>
      <c r="H12">
        <v>0.142852030267095</v>
      </c>
    </row>
    <row r="13" spans="1:8">
      <c r="A13">
        <v>218</v>
      </c>
      <c r="B13">
        <v>4</v>
      </c>
      <c r="C13">
        <v>0.105204047968497</v>
      </c>
      <c r="D13">
        <v>0.178959270385467</v>
      </c>
      <c r="E13">
        <v>0.178959149727175</v>
      </c>
      <c r="F13">
        <v>0.178959166494119</v>
      </c>
      <c r="G13">
        <v>0.17895917535528499</v>
      </c>
      <c r="H13">
        <v>0.17895919006945599</v>
      </c>
    </row>
    <row r="14" spans="1:8">
      <c r="A14">
        <v>220</v>
      </c>
      <c r="B14">
        <v>4</v>
      </c>
      <c r="C14">
        <v>8.9666380953733402E-2</v>
      </c>
      <c r="D14">
        <v>0.18206682541132599</v>
      </c>
      <c r="E14">
        <v>0.182066672102804</v>
      </c>
      <c r="F14">
        <v>0.18206669346427901</v>
      </c>
      <c r="G14">
        <v>0.182066704694062</v>
      </c>
      <c r="H14">
        <v>0.18206672337379601</v>
      </c>
    </row>
    <row r="15" spans="1:8">
      <c r="A15">
        <v>221</v>
      </c>
      <c r="B15">
        <v>4</v>
      </c>
      <c r="C15">
        <v>0.19754091374931501</v>
      </c>
      <c r="D15">
        <v>0.16049210554505999</v>
      </c>
      <c r="E15">
        <v>0.160491670472582</v>
      </c>
      <c r="F15">
        <v>0.16049173121356999</v>
      </c>
      <c r="G15">
        <v>0.160491763021119</v>
      </c>
      <c r="H15">
        <v>0.16049181599835399</v>
      </c>
    </row>
    <row r="16" spans="1:8">
      <c r="A16">
        <v>222</v>
      </c>
      <c r="B16">
        <v>4</v>
      </c>
      <c r="C16">
        <v>0.18787022721792301</v>
      </c>
      <c r="D16">
        <v>0.162426165628343</v>
      </c>
      <c r="E16">
        <v>0.16242584708548999</v>
      </c>
      <c r="F16">
        <v>0.16242589157595799</v>
      </c>
      <c r="G16">
        <v>0.16242591485479199</v>
      </c>
      <c r="H16">
        <v>0.16242595363749501</v>
      </c>
    </row>
    <row r="17" spans="1:8">
      <c r="A17">
        <v>226</v>
      </c>
      <c r="B17">
        <v>4</v>
      </c>
      <c r="C17">
        <v>7.3241379769351606E-2</v>
      </c>
      <c r="D17">
        <v>0.18535181650990301</v>
      </c>
      <c r="E17">
        <v>0.185351677034235</v>
      </c>
      <c r="F17">
        <v>0.18535169638239801</v>
      </c>
      <c r="G17">
        <v>0.185351706642819</v>
      </c>
      <c r="H17">
        <v>0.18535172366129299</v>
      </c>
    </row>
    <row r="18" spans="1:8">
      <c r="A18">
        <v>228</v>
      </c>
      <c r="B18">
        <v>4</v>
      </c>
      <c r="C18">
        <v>8.9342743824947404E-2</v>
      </c>
      <c r="D18">
        <v>0.18213178959563001</v>
      </c>
      <c r="E18">
        <v>0.18213127903794701</v>
      </c>
      <c r="F18">
        <v>0.18213135018062501</v>
      </c>
      <c r="G18">
        <v>0.18213138757674099</v>
      </c>
      <c r="H18">
        <v>0.18213144978411</v>
      </c>
    </row>
    <row r="19" spans="1:8">
      <c r="A19">
        <v>229</v>
      </c>
      <c r="B19">
        <v>4</v>
      </c>
      <c r="C19">
        <v>7.8560273666819905E-2</v>
      </c>
      <c r="D19">
        <v>0.184288185660575</v>
      </c>
      <c r="E19">
        <v>0.184287822950089</v>
      </c>
      <c r="F19">
        <v>0.18428787344483599</v>
      </c>
      <c r="G19">
        <v>0.184287900035601</v>
      </c>
      <c r="H19">
        <v>0.18428794424208</v>
      </c>
    </row>
    <row r="20" spans="1:8">
      <c r="A20">
        <v>234</v>
      </c>
      <c r="B20">
        <v>4</v>
      </c>
      <c r="C20">
        <v>0.328970885338015</v>
      </c>
      <c r="D20">
        <v>0.13420596020412701</v>
      </c>
      <c r="E20">
        <v>0.13420575301103799</v>
      </c>
      <c r="F20">
        <v>0.134205782002326</v>
      </c>
      <c r="G20">
        <v>0.13420579711679001</v>
      </c>
      <c r="H20">
        <v>0.13420582232770301</v>
      </c>
    </row>
    <row r="21" spans="1:8">
      <c r="A21">
        <v>236</v>
      </c>
      <c r="B21">
        <v>4</v>
      </c>
      <c r="C21">
        <v>7.51168832024387E-2</v>
      </c>
      <c r="D21">
        <v>0.18497694562605599</v>
      </c>
      <c r="E21">
        <v>0.18497645937047899</v>
      </c>
      <c r="F21">
        <v>0.18497652709263401</v>
      </c>
      <c r="G21">
        <v>0.18497656272622301</v>
      </c>
      <c r="H21">
        <v>0.18497662198216999</v>
      </c>
    </row>
    <row r="22" spans="1:8">
      <c r="A22">
        <v>242</v>
      </c>
      <c r="B22">
        <v>4</v>
      </c>
      <c r="C22">
        <v>7.6005023208036898E-2</v>
      </c>
      <c r="D22">
        <v>0.18479933746115801</v>
      </c>
      <c r="E22">
        <v>0.18479882126167699</v>
      </c>
      <c r="F22">
        <v>0.184798893181125</v>
      </c>
      <c r="G22">
        <v>0.18479893099529901</v>
      </c>
      <c r="H22">
        <v>0.18479899389270399</v>
      </c>
    </row>
    <row r="23" spans="1:8">
      <c r="A23">
        <v>245</v>
      </c>
      <c r="B23">
        <v>4</v>
      </c>
      <c r="C23">
        <v>8.6284068264008695E-2</v>
      </c>
      <c r="D23">
        <v>0.182743074579406</v>
      </c>
      <c r="E23">
        <v>0.18274324329175001</v>
      </c>
      <c r="F23">
        <v>0.18274321965764601</v>
      </c>
      <c r="G23">
        <v>0.18274320736413499</v>
      </c>
      <c r="H23">
        <v>0.18274318684305499</v>
      </c>
    </row>
    <row r="24" spans="1:8">
      <c r="A24">
        <v>246</v>
      </c>
      <c r="B24">
        <v>4</v>
      </c>
      <c r="C24">
        <v>0.193798532970229</v>
      </c>
      <c r="D24">
        <v>0.16124055630004699</v>
      </c>
      <c r="E24">
        <v>0.16124015955884299</v>
      </c>
      <c r="F24">
        <v>0.16124021495173499</v>
      </c>
      <c r="G24">
        <v>0.16124024395515599</v>
      </c>
      <c r="H24">
        <v>0.16124029226399</v>
      </c>
    </row>
    <row r="25" spans="1:8">
      <c r="A25">
        <v>247</v>
      </c>
      <c r="B25">
        <v>4</v>
      </c>
      <c r="C25">
        <v>0.14265363925322699</v>
      </c>
      <c r="D25">
        <v>0.171469606630863</v>
      </c>
      <c r="E25">
        <v>0.171469101882297</v>
      </c>
      <c r="F25">
        <v>0.171469172301777</v>
      </c>
      <c r="G25">
        <v>0.17146920922828801</v>
      </c>
      <c r="H25">
        <v>0.171469270703549</v>
      </c>
    </row>
    <row r="26" spans="1:8">
      <c r="A26">
        <v>251</v>
      </c>
      <c r="B26">
        <v>4</v>
      </c>
      <c r="C26">
        <v>0.111629511464565</v>
      </c>
      <c r="D26">
        <v>0.177674106318674</v>
      </c>
      <c r="E26">
        <v>0.17767409335020201</v>
      </c>
      <c r="F26">
        <v>0.17767409510714699</v>
      </c>
      <c r="G26">
        <v>0.17767409608260701</v>
      </c>
      <c r="H26">
        <v>0.177674097676804</v>
      </c>
    </row>
    <row r="27" spans="1:8">
      <c r="A27">
        <v>253</v>
      </c>
      <c r="B27">
        <v>4</v>
      </c>
      <c r="C27">
        <v>0.32701026248749598</v>
      </c>
      <c r="D27">
        <v>0.13459806527535501</v>
      </c>
      <c r="E27">
        <v>0.13459788750395099</v>
      </c>
      <c r="F27">
        <v>0.134597912396442</v>
      </c>
      <c r="G27">
        <v>0.13459792535543799</v>
      </c>
      <c r="H27">
        <v>0.134597946981318</v>
      </c>
    </row>
    <row r="28" spans="1:8">
      <c r="A28">
        <v>254</v>
      </c>
      <c r="B28">
        <v>4</v>
      </c>
      <c r="C28">
        <v>0.112227730427136</v>
      </c>
      <c r="D28">
        <v>0.17755440517381699</v>
      </c>
      <c r="E28">
        <v>0.177554478746345</v>
      </c>
      <c r="F28">
        <v>0.17755446844221601</v>
      </c>
      <c r="G28">
        <v>0.17755446308002301</v>
      </c>
      <c r="H28">
        <v>0.177554454130463</v>
      </c>
    </row>
    <row r="29" spans="1:8">
      <c r="A29">
        <v>255</v>
      </c>
      <c r="B29">
        <v>4</v>
      </c>
      <c r="C29">
        <v>0.14391669664109899</v>
      </c>
      <c r="D29">
        <v>0.171216789740155</v>
      </c>
      <c r="E29">
        <v>0.171216594971873</v>
      </c>
      <c r="F29">
        <v>0.17121662214073599</v>
      </c>
      <c r="G29">
        <v>0.17121663639170301</v>
      </c>
      <c r="H29">
        <v>0.17121666011443301</v>
      </c>
    </row>
    <row r="30" spans="1:8">
      <c r="A30">
        <v>257</v>
      </c>
      <c r="B30">
        <v>4</v>
      </c>
      <c r="C30">
        <v>0.14306295534770799</v>
      </c>
      <c r="D30">
        <v>0.17138774923416</v>
      </c>
      <c r="E30">
        <v>0.171387235691321</v>
      </c>
      <c r="F30">
        <v>0.171387307353943</v>
      </c>
      <c r="G30">
        <v>0.17138734491552601</v>
      </c>
      <c r="H30">
        <v>0.17138740745734299</v>
      </c>
    </row>
    <row r="31" spans="1:8">
      <c r="A31">
        <v>259</v>
      </c>
      <c r="B31">
        <v>4</v>
      </c>
      <c r="C31">
        <v>8.8751790197581504E-2</v>
      </c>
      <c r="D31">
        <v>0.18224975430807</v>
      </c>
      <c r="E31">
        <v>0.18224958481683501</v>
      </c>
      <c r="F31">
        <v>0.18224960837215901</v>
      </c>
      <c r="G31">
        <v>0.18224962081836801</v>
      </c>
      <c r="H31">
        <v>0.182249641486987</v>
      </c>
    </row>
    <row r="32" spans="1:8">
      <c r="A32">
        <v>261</v>
      </c>
      <c r="B32">
        <v>4</v>
      </c>
      <c r="C32">
        <v>0.102527964784216</v>
      </c>
      <c r="D32">
        <v>0.179494684067496</v>
      </c>
      <c r="E32">
        <v>0.179494266049915</v>
      </c>
      <c r="F32">
        <v>0.17949432431961099</v>
      </c>
      <c r="G32">
        <v>0.179494354926409</v>
      </c>
      <c r="H32">
        <v>0.17949440585235299</v>
      </c>
    </row>
    <row r="33" spans="1:8">
      <c r="A33">
        <v>262</v>
      </c>
      <c r="B33">
        <v>4</v>
      </c>
      <c r="C33">
        <v>0.11775564121972799</v>
      </c>
      <c r="D33">
        <v>0.176448875175196</v>
      </c>
      <c r="E33">
        <v>0.176448870036092</v>
      </c>
      <c r="F33">
        <v>0.17644887071299301</v>
      </c>
      <c r="G33">
        <v>0.17644887110941099</v>
      </c>
      <c r="H33">
        <v>0.176448871746581</v>
      </c>
    </row>
    <row r="34" spans="1:8">
      <c r="A34">
        <v>263</v>
      </c>
      <c r="B34">
        <v>4</v>
      </c>
      <c r="C34">
        <v>9.8768217941716599E-2</v>
      </c>
      <c r="D34">
        <v>0.180246469453266</v>
      </c>
      <c r="E34">
        <v>0.18024629889644</v>
      </c>
      <c r="F34">
        <v>0.18024632263602899</v>
      </c>
      <c r="G34">
        <v>0.18024633514205801</v>
      </c>
      <c r="H34">
        <v>0.18024635593049099</v>
      </c>
    </row>
    <row r="35" spans="1:8">
      <c r="A35">
        <v>264</v>
      </c>
      <c r="B35">
        <v>4</v>
      </c>
      <c r="C35">
        <v>0.115139708475042</v>
      </c>
      <c r="D35">
        <v>0.17697224548087201</v>
      </c>
      <c r="E35">
        <v>0.176971963045501</v>
      </c>
      <c r="F35">
        <v>0.17697200240629901</v>
      </c>
      <c r="G35">
        <v>0.17697202309065499</v>
      </c>
      <c r="H35">
        <v>0.17697205750163</v>
      </c>
    </row>
    <row r="36" spans="1:8">
      <c r="A36">
        <v>265</v>
      </c>
      <c r="B36">
        <v>4</v>
      </c>
      <c r="C36">
        <v>0.15668368612251499</v>
      </c>
      <c r="D36">
        <v>0.16866327663505301</v>
      </c>
      <c r="E36">
        <v>0.16866325570320301</v>
      </c>
      <c r="F36">
        <v>0.16866325865692</v>
      </c>
      <c r="G36">
        <v>0.168663260171177</v>
      </c>
      <c r="H36">
        <v>0.168663262711131</v>
      </c>
    </row>
    <row r="37" spans="1:8">
      <c r="A37">
        <v>266</v>
      </c>
      <c r="B37">
        <v>4</v>
      </c>
      <c r="C37">
        <v>0.107738224178398</v>
      </c>
      <c r="D37">
        <v>0.17845240309274399</v>
      </c>
      <c r="E37">
        <v>0.17845233079334599</v>
      </c>
      <c r="F37">
        <v>0.17845234082758299</v>
      </c>
      <c r="G37">
        <v>0.178452346143748</v>
      </c>
      <c r="H37">
        <v>0.17845235496418099</v>
      </c>
    </row>
    <row r="38" spans="1:8">
      <c r="A38">
        <v>268</v>
      </c>
      <c r="B38">
        <v>4</v>
      </c>
      <c r="C38">
        <v>0.122384613331369</v>
      </c>
      <c r="D38">
        <v>0.17552316682896801</v>
      </c>
      <c r="E38">
        <v>0.175523031796228</v>
      </c>
      <c r="F38">
        <v>0.17552305059637199</v>
      </c>
      <c r="G38">
        <v>0.17552306049498601</v>
      </c>
      <c r="H38">
        <v>0.175523076952077</v>
      </c>
    </row>
    <row r="39" spans="1:8">
      <c r="A39">
        <v>269</v>
      </c>
      <c r="B39">
        <v>4</v>
      </c>
      <c r="C39">
        <v>9.94751399121791E-2</v>
      </c>
      <c r="D39">
        <v>0.18010491894657099</v>
      </c>
      <c r="E39">
        <v>0.18010499906737501</v>
      </c>
      <c r="F39">
        <v>0.18010498782280099</v>
      </c>
      <c r="G39">
        <v>0.18010498199528899</v>
      </c>
      <c r="H39">
        <v>0.18010497225578401</v>
      </c>
    </row>
    <row r="40" spans="1:8">
      <c r="A40">
        <v>272</v>
      </c>
      <c r="B40">
        <v>4</v>
      </c>
      <c r="C40">
        <v>9.9639573960099606E-2</v>
      </c>
      <c r="D40">
        <v>0.180072231298326</v>
      </c>
      <c r="E40">
        <v>0.18007201085434801</v>
      </c>
      <c r="F40">
        <v>0.18007204158324999</v>
      </c>
      <c r="G40">
        <v>0.18007205772392801</v>
      </c>
      <c r="H40">
        <v>0.180072084580048</v>
      </c>
    </row>
    <row r="41" spans="1:8">
      <c r="A41">
        <v>273</v>
      </c>
      <c r="B41">
        <v>4</v>
      </c>
      <c r="C41">
        <v>0.21255095192881299</v>
      </c>
      <c r="D41">
        <v>0.15748998457994101</v>
      </c>
      <c r="E41">
        <v>0.15748972051284901</v>
      </c>
      <c r="F41">
        <v>0.15748975742318</v>
      </c>
      <c r="G41">
        <v>0.15748977670648001</v>
      </c>
      <c r="H41">
        <v>0.15748980884873801</v>
      </c>
    </row>
    <row r="42" spans="1:8">
      <c r="A42">
        <v>274</v>
      </c>
      <c r="B42">
        <v>4</v>
      </c>
      <c r="C42">
        <v>7.5330184630541003E-2</v>
      </c>
      <c r="D42">
        <v>0.18493417067252901</v>
      </c>
      <c r="E42">
        <v>0.184933857434532</v>
      </c>
      <c r="F42">
        <v>0.18493390106069499</v>
      </c>
      <c r="G42">
        <v>0.184933924015035</v>
      </c>
      <c r="H42">
        <v>0.18493396218666899</v>
      </c>
    </row>
    <row r="43" spans="1:8">
      <c r="A43">
        <v>275</v>
      </c>
      <c r="B43">
        <v>4</v>
      </c>
      <c r="C43">
        <v>0.10600762171118</v>
      </c>
      <c r="D43">
        <v>0.17879853436388199</v>
      </c>
      <c r="E43">
        <v>0.17879844580277901</v>
      </c>
      <c r="F43">
        <v>0.17879845810119899</v>
      </c>
      <c r="G43">
        <v>0.17879846460934601</v>
      </c>
      <c r="H43">
        <v>0.17879847541161301</v>
      </c>
    </row>
    <row r="44" spans="1:8">
      <c r="A44">
        <v>278</v>
      </c>
      <c r="B44">
        <v>4</v>
      </c>
      <c r="C44">
        <v>0.219621735755547</v>
      </c>
      <c r="D44">
        <v>0.156075914388901</v>
      </c>
      <c r="E44">
        <v>0.15607551968028299</v>
      </c>
      <c r="F44">
        <v>0.15607557481061199</v>
      </c>
      <c r="G44">
        <v>0.15607560365465001</v>
      </c>
      <c r="H44">
        <v>0.15607565171000701</v>
      </c>
    </row>
    <row r="45" spans="1:8">
      <c r="A45">
        <v>284</v>
      </c>
      <c r="B45">
        <v>4</v>
      </c>
      <c r="C45">
        <v>7.8131079465928704E-2</v>
      </c>
      <c r="D45">
        <v>0.18437397745297401</v>
      </c>
      <c r="E45">
        <v>0.18437368573669699</v>
      </c>
      <c r="F45">
        <v>0.184373726332899</v>
      </c>
      <c r="G45">
        <v>0.18437374772669701</v>
      </c>
      <c r="H45">
        <v>0.184373783284804</v>
      </c>
    </row>
    <row r="46" spans="1:8">
      <c r="A46">
        <v>288</v>
      </c>
      <c r="B46">
        <v>4</v>
      </c>
      <c r="C46">
        <v>0.28894408015165002</v>
      </c>
      <c r="D46">
        <v>0.142211353064395</v>
      </c>
      <c r="E46">
        <v>0.142211097850972</v>
      </c>
      <c r="F46">
        <v>0.14221113353767401</v>
      </c>
      <c r="G46">
        <v>0.142211152167323</v>
      </c>
      <c r="H46">
        <v>0.14221118322798601</v>
      </c>
    </row>
    <row r="47" spans="1:8">
      <c r="A47">
        <v>289</v>
      </c>
      <c r="B47">
        <v>4</v>
      </c>
      <c r="C47">
        <v>8.4903432216181005E-2</v>
      </c>
      <c r="D47">
        <v>0.18301941679923001</v>
      </c>
      <c r="E47">
        <v>0.18301926104071201</v>
      </c>
      <c r="F47">
        <v>0.18301928269434001</v>
      </c>
      <c r="G47">
        <v>0.18301929412870499</v>
      </c>
      <c r="H47">
        <v>0.183019313120832</v>
      </c>
    </row>
    <row r="48" spans="1:8">
      <c r="A48">
        <v>290</v>
      </c>
      <c r="B48">
        <v>4</v>
      </c>
      <c r="C48">
        <v>0.17173880908845801</v>
      </c>
      <c r="D48">
        <v>0.16565250067253301</v>
      </c>
      <c r="E48">
        <v>0.16565210454736801</v>
      </c>
      <c r="F48">
        <v>0.165652159841399</v>
      </c>
      <c r="G48">
        <v>0.16565218880639601</v>
      </c>
      <c r="H48">
        <v>0.16565223704384499</v>
      </c>
    </row>
    <row r="49" spans="1:8">
      <c r="A49">
        <v>291</v>
      </c>
      <c r="B49">
        <v>4</v>
      </c>
      <c r="C49">
        <v>8.7589580830594996E-2</v>
      </c>
      <c r="D49">
        <v>0.18248217667751301</v>
      </c>
      <c r="E49">
        <v>0.18248203661826401</v>
      </c>
      <c r="F49">
        <v>0.18248205606819601</v>
      </c>
      <c r="G49">
        <v>0.182482066360831</v>
      </c>
      <c r="H49">
        <v>0.18248208344460101</v>
      </c>
    </row>
    <row r="50" spans="1:8">
      <c r="A50">
        <v>292</v>
      </c>
      <c r="B50">
        <v>4</v>
      </c>
      <c r="C50">
        <v>0.272769277356813</v>
      </c>
      <c r="D50">
        <v>0.14544627273826799</v>
      </c>
      <c r="E50">
        <v>0.14544607922257699</v>
      </c>
      <c r="F50">
        <v>0.14544610630124899</v>
      </c>
      <c r="G50">
        <v>0.14544612041736399</v>
      </c>
      <c r="H50">
        <v>0.14544614396372901</v>
      </c>
    </row>
    <row r="51" spans="1:8">
      <c r="A51">
        <v>294</v>
      </c>
      <c r="B51">
        <v>4</v>
      </c>
      <c r="C51">
        <v>0.21807169841287199</v>
      </c>
      <c r="D51">
        <v>0.15638590909261099</v>
      </c>
      <c r="E51">
        <v>0.15638553365216101</v>
      </c>
      <c r="F51">
        <v>0.15638558608372299</v>
      </c>
      <c r="G51">
        <v>0.15638561352352101</v>
      </c>
      <c r="H51">
        <v>0.15638565923511299</v>
      </c>
    </row>
    <row r="52" spans="1:8">
      <c r="A52">
        <v>297</v>
      </c>
      <c r="B52">
        <v>4</v>
      </c>
      <c r="C52">
        <v>9.3656655053464002E-2</v>
      </c>
      <c r="D52">
        <v>0.18126862698319299</v>
      </c>
      <c r="E52">
        <v>0.18126869041361501</v>
      </c>
      <c r="F52">
        <v>0.18126868148381001</v>
      </c>
      <c r="G52">
        <v>0.181268676884381</v>
      </c>
      <c r="H52">
        <v>0.181268669181537</v>
      </c>
    </row>
    <row r="53" spans="1:8">
      <c r="A53">
        <v>298</v>
      </c>
      <c r="B53">
        <v>4</v>
      </c>
      <c r="C53">
        <v>0.126065238889432</v>
      </c>
      <c r="D53">
        <v>0.17478711235921701</v>
      </c>
      <c r="E53">
        <v>0.174786870715087</v>
      </c>
      <c r="F53">
        <v>0.17478690440745701</v>
      </c>
      <c r="G53">
        <v>0.17478692209614</v>
      </c>
      <c r="H53">
        <v>0.17478695153266799</v>
      </c>
    </row>
    <row r="54" spans="1:8">
      <c r="A54">
        <v>299</v>
      </c>
      <c r="B54">
        <v>4</v>
      </c>
      <c r="C54">
        <v>0.122536960647659</v>
      </c>
      <c r="D54">
        <v>0.17549260466382199</v>
      </c>
      <c r="E54">
        <v>0.175492609516535</v>
      </c>
      <c r="F54">
        <v>0.17549260881273501</v>
      </c>
      <c r="G54">
        <v>0.17549260847138501</v>
      </c>
      <c r="H54">
        <v>0.175492607887864</v>
      </c>
    </row>
    <row r="55" spans="1:8">
      <c r="A55">
        <v>301</v>
      </c>
      <c r="B55">
        <v>4</v>
      </c>
      <c r="C55">
        <v>7.9556050764110597E-2</v>
      </c>
      <c r="D55">
        <v>0.184088976024918</v>
      </c>
      <c r="E55">
        <v>0.18408869510864501</v>
      </c>
      <c r="F55">
        <v>0.18408873423222599</v>
      </c>
      <c r="G55">
        <v>0.184088754818479</v>
      </c>
      <c r="H55">
        <v>0.18408878905161999</v>
      </c>
    </row>
    <row r="56" spans="1:8">
      <c r="A56">
        <v>303</v>
      </c>
      <c r="B56">
        <v>4</v>
      </c>
      <c r="C56">
        <v>0.16348249132928</v>
      </c>
      <c r="D56">
        <v>0.16730365675332301</v>
      </c>
      <c r="E56">
        <v>0.167303422813535</v>
      </c>
      <c r="F56">
        <v>0.16730345546785999</v>
      </c>
      <c r="G56">
        <v>0.16730347257408201</v>
      </c>
      <c r="H56">
        <v>0.16730350106191999</v>
      </c>
    </row>
    <row r="57" spans="1:8">
      <c r="A57">
        <v>305</v>
      </c>
      <c r="B57">
        <v>4</v>
      </c>
      <c r="C57">
        <v>8.7941421843840101E-2</v>
      </c>
      <c r="D57">
        <v>0.18241175224421999</v>
      </c>
      <c r="E57">
        <v>0.18241169702066601</v>
      </c>
      <c r="F57">
        <v>0.182411704671915</v>
      </c>
      <c r="G57">
        <v>0.18241170873922299</v>
      </c>
      <c r="H57">
        <v>0.18241171548013599</v>
      </c>
    </row>
    <row r="58" spans="1:8">
      <c r="A58">
        <v>306</v>
      </c>
      <c r="B58">
        <v>4</v>
      </c>
      <c r="C58">
        <v>9.5606560346198202E-2</v>
      </c>
      <c r="D58">
        <v>0.180878801630004</v>
      </c>
      <c r="E58">
        <v>0.18087863007476601</v>
      </c>
      <c r="F58">
        <v>0.18087865396539801</v>
      </c>
      <c r="G58">
        <v>0.180878666538449</v>
      </c>
      <c r="H58">
        <v>0.18087868744518501</v>
      </c>
    </row>
    <row r="59" spans="1:8">
      <c r="A59">
        <v>308</v>
      </c>
      <c r="B59">
        <v>4</v>
      </c>
      <c r="C59">
        <v>0.10457873061035999</v>
      </c>
      <c r="D59">
        <v>0.179084227656433</v>
      </c>
      <c r="E59">
        <v>0.179084267254732</v>
      </c>
      <c r="F59">
        <v>0.17908426167404801</v>
      </c>
      <c r="G59">
        <v>0.17908425880575499</v>
      </c>
      <c r="H59">
        <v>0.179084253998673</v>
      </c>
    </row>
    <row r="60" spans="1:8">
      <c r="A60">
        <v>309</v>
      </c>
      <c r="B60">
        <v>4</v>
      </c>
      <c r="C60">
        <v>0.113210112397598</v>
      </c>
      <c r="D60">
        <v>0.17735801286450301</v>
      </c>
      <c r="E60">
        <v>0.17735795955182301</v>
      </c>
      <c r="F60">
        <v>0.17735796694445599</v>
      </c>
      <c r="G60">
        <v>0.17735797086785901</v>
      </c>
      <c r="H60">
        <v>0.17735797737376099</v>
      </c>
    </row>
    <row r="61" spans="1:8">
      <c r="A61">
        <v>311</v>
      </c>
      <c r="B61">
        <v>4</v>
      </c>
      <c r="C61">
        <v>0.109191797584655</v>
      </c>
      <c r="D61">
        <v>0.17816176356192701</v>
      </c>
      <c r="E61">
        <v>0.17816157785758799</v>
      </c>
      <c r="F61">
        <v>0.17816160371211501</v>
      </c>
      <c r="G61">
        <v>0.178161617325446</v>
      </c>
      <c r="H61">
        <v>0.178161639958271</v>
      </c>
    </row>
    <row r="62" spans="1:8">
      <c r="A62">
        <v>313</v>
      </c>
      <c r="B62">
        <v>4</v>
      </c>
      <c r="C62">
        <v>0.136002578925315</v>
      </c>
      <c r="D62">
        <v>0.17279965839304601</v>
      </c>
      <c r="E62">
        <v>0.17279939554315901</v>
      </c>
      <c r="F62">
        <v>0.17279943222765401</v>
      </c>
      <c r="G62">
        <v>0.17279945145051001</v>
      </c>
      <c r="H62">
        <v>0.17279948346031701</v>
      </c>
    </row>
    <row r="63" spans="1:8">
      <c r="A63">
        <v>314</v>
      </c>
      <c r="B63">
        <v>4</v>
      </c>
      <c r="C63">
        <v>0.13181318960708799</v>
      </c>
      <c r="D63">
        <v>0.17363757038647401</v>
      </c>
      <c r="E63">
        <v>0.17363725604931199</v>
      </c>
      <c r="F63">
        <v>0.17363729988538901</v>
      </c>
      <c r="G63">
        <v>0.173637322891116</v>
      </c>
      <c r="H63">
        <v>0.17363736118062101</v>
      </c>
    </row>
    <row r="64" spans="1:8">
      <c r="A64">
        <v>315</v>
      </c>
      <c r="B64">
        <v>4</v>
      </c>
      <c r="C64">
        <v>0.12578192498958399</v>
      </c>
      <c r="D64">
        <v>0.17484384883586801</v>
      </c>
      <c r="E64">
        <v>0.174843495984634</v>
      </c>
      <c r="F64">
        <v>0.17484354518279899</v>
      </c>
      <c r="G64">
        <v>0.174843571011849</v>
      </c>
      <c r="H64">
        <v>0.17484361399526599</v>
      </c>
    </row>
    <row r="65" spans="1:8">
      <c r="A65">
        <v>317</v>
      </c>
      <c r="B65">
        <v>4</v>
      </c>
      <c r="C65">
        <v>0.102992208119584</v>
      </c>
      <c r="D65">
        <v>0.17940159728562499</v>
      </c>
      <c r="E65">
        <v>0.17940153859540101</v>
      </c>
      <c r="F65">
        <v>0.17940154673240399</v>
      </c>
      <c r="G65">
        <v>0.17940155105222599</v>
      </c>
      <c r="H65">
        <v>0.179401558214761</v>
      </c>
    </row>
    <row r="66" spans="1:8">
      <c r="A66">
        <v>318</v>
      </c>
      <c r="B66">
        <v>4</v>
      </c>
      <c r="C66">
        <v>8.7193110187955697E-2</v>
      </c>
      <c r="D66">
        <v>0.182561624892775</v>
      </c>
      <c r="E66">
        <v>0.18256125230419101</v>
      </c>
      <c r="F66">
        <v>0.18256130420511399</v>
      </c>
      <c r="G66">
        <v>0.182561331504137</v>
      </c>
      <c r="H66">
        <v>0.18256137690582699</v>
      </c>
    </row>
    <row r="67" spans="1:8">
      <c r="A67">
        <v>319</v>
      </c>
      <c r="B67">
        <v>4</v>
      </c>
      <c r="C67">
        <v>0.15099064810454499</v>
      </c>
      <c r="D67">
        <v>0.169802136599706</v>
      </c>
      <c r="E67">
        <v>0.16980173485208899</v>
      </c>
      <c r="F67">
        <v>0.16980179091711201</v>
      </c>
      <c r="G67">
        <v>0.169801820300266</v>
      </c>
      <c r="H67">
        <v>0.16980186922628099</v>
      </c>
    </row>
    <row r="68" spans="1:8">
      <c r="A68">
        <v>320</v>
      </c>
      <c r="B68">
        <v>4</v>
      </c>
      <c r="C68">
        <v>0.10536085833780801</v>
      </c>
      <c r="D68">
        <v>0.17892797983132</v>
      </c>
      <c r="E68">
        <v>0.17892775123490301</v>
      </c>
      <c r="F68">
        <v>0.17892778308301199</v>
      </c>
      <c r="G68">
        <v>0.17892779982939999</v>
      </c>
      <c r="H68">
        <v>0.178927827683556</v>
      </c>
    </row>
    <row r="69" spans="1:8">
      <c r="A69">
        <v>321</v>
      </c>
      <c r="B69">
        <v>4</v>
      </c>
      <c r="C69">
        <v>0.14504433745958001</v>
      </c>
      <c r="D69">
        <v>0.170991419068344</v>
      </c>
      <c r="E69">
        <v>0.170990986637929</v>
      </c>
      <c r="F69">
        <v>0.17099104696268899</v>
      </c>
      <c r="G69">
        <v>0.170991078601305</v>
      </c>
      <c r="H69">
        <v>0.170991131270153</v>
      </c>
    </row>
    <row r="70" spans="1:8">
      <c r="A70">
        <v>323</v>
      </c>
      <c r="B70">
        <v>4</v>
      </c>
      <c r="C70">
        <v>0.125580640994436</v>
      </c>
      <c r="D70">
        <v>0.174884210268405</v>
      </c>
      <c r="E70">
        <v>0.174883699511061</v>
      </c>
      <c r="F70">
        <v>0.174883770757223</v>
      </c>
      <c r="G70">
        <v>0.17488380812927101</v>
      </c>
      <c r="H70">
        <v>0.17488387033960401</v>
      </c>
    </row>
    <row r="71" spans="1:8">
      <c r="A71">
        <v>324</v>
      </c>
      <c r="B71">
        <v>4</v>
      </c>
      <c r="C71">
        <v>7.6615255620182302E-2</v>
      </c>
      <c r="D71">
        <v>0.18467709935718801</v>
      </c>
      <c r="E71">
        <v>0.184676872306068</v>
      </c>
      <c r="F71">
        <v>0.18467690391974001</v>
      </c>
      <c r="G71">
        <v>0.18467692056276599</v>
      </c>
      <c r="H71">
        <v>0.184676948234056</v>
      </c>
    </row>
    <row r="72" spans="1:8">
      <c r="A72">
        <v>328</v>
      </c>
      <c r="B72">
        <v>4</v>
      </c>
      <c r="C72">
        <v>0.16827272474159199</v>
      </c>
      <c r="D72">
        <v>0.16634556030780601</v>
      </c>
      <c r="E72">
        <v>0.16634540145553001</v>
      </c>
      <c r="F72">
        <v>0.166345423648386</v>
      </c>
      <c r="G72">
        <v>0.16634543525404799</v>
      </c>
      <c r="H72">
        <v>0.166345454592638</v>
      </c>
    </row>
    <row r="73" spans="1:8">
      <c r="A73">
        <v>331</v>
      </c>
      <c r="B73">
        <v>4</v>
      </c>
      <c r="C73">
        <v>0.114163249994086</v>
      </c>
      <c r="D73">
        <v>0.17716748583516301</v>
      </c>
      <c r="E73">
        <v>0.17716728088055</v>
      </c>
      <c r="F73">
        <v>0.177167309425035</v>
      </c>
      <c r="G73">
        <v>0.17716732444449401</v>
      </c>
      <c r="H73">
        <v>0.177167349420671</v>
      </c>
    </row>
    <row r="74" spans="1:8">
      <c r="A74">
        <v>334</v>
      </c>
      <c r="B74">
        <v>4</v>
      </c>
      <c r="C74">
        <v>8.6853918847970599E-2</v>
      </c>
      <c r="D74">
        <v>0.182629319679359</v>
      </c>
      <c r="E74">
        <v>0.18262916361305301</v>
      </c>
      <c r="F74">
        <v>0.182629185302217</v>
      </c>
      <c r="G74">
        <v>0.18262919676285799</v>
      </c>
      <c r="H74">
        <v>0.182629215794543</v>
      </c>
    </row>
    <row r="75" spans="1:8">
      <c r="A75">
        <v>337</v>
      </c>
      <c r="B75">
        <v>4</v>
      </c>
      <c r="C75">
        <v>9.4607712497117899E-2</v>
      </c>
      <c r="D75">
        <v>0.18107874432608601</v>
      </c>
      <c r="E75">
        <v>0.181078311513374</v>
      </c>
      <c r="F75">
        <v>0.18107837185636899</v>
      </c>
      <c r="G75">
        <v>0.18107840354086899</v>
      </c>
      <c r="H75">
        <v>0.18107845626618299</v>
      </c>
    </row>
    <row r="76" spans="1:8">
      <c r="A76">
        <v>339</v>
      </c>
      <c r="B76">
        <v>4</v>
      </c>
      <c r="C76">
        <v>8.7119836454608898E-2</v>
      </c>
      <c r="D76">
        <v>0.182575980517166</v>
      </c>
      <c r="E76">
        <v>0.182576059324563</v>
      </c>
      <c r="F76">
        <v>0.182576048237515</v>
      </c>
      <c r="G76">
        <v>0.18257604251922899</v>
      </c>
      <c r="H76">
        <v>0.18257603294691799</v>
      </c>
    </row>
    <row r="77" spans="1:8">
      <c r="A77">
        <v>341</v>
      </c>
      <c r="B77">
        <v>4</v>
      </c>
      <c r="C77">
        <v>0.17707508959871801</v>
      </c>
      <c r="D77">
        <v>0.16458524453057499</v>
      </c>
      <c r="E77">
        <v>0.16458484846576399</v>
      </c>
      <c r="F77">
        <v>0.164584903751129</v>
      </c>
      <c r="G77">
        <v>0.16458493271183</v>
      </c>
      <c r="H77">
        <v>0.16458498094198401</v>
      </c>
    </row>
    <row r="78" spans="1:8">
      <c r="A78">
        <v>344</v>
      </c>
      <c r="B78">
        <v>4</v>
      </c>
      <c r="C78">
        <v>0.114852651771312</v>
      </c>
      <c r="D78">
        <v>0.17702959730750101</v>
      </c>
      <c r="E78">
        <v>0.17702940468174899</v>
      </c>
      <c r="F78">
        <v>0.17702943151286901</v>
      </c>
      <c r="G78">
        <v>0.177029445626946</v>
      </c>
      <c r="H78">
        <v>0.177029469099623</v>
      </c>
    </row>
    <row r="79" spans="1:8">
      <c r="A79">
        <v>346</v>
      </c>
      <c r="B79">
        <v>4</v>
      </c>
      <c r="C79">
        <v>0.18717261595711901</v>
      </c>
      <c r="D79">
        <v>0.16256569725442399</v>
      </c>
      <c r="E79">
        <v>0.16256536457777199</v>
      </c>
      <c r="F79">
        <v>0.16256541101684799</v>
      </c>
      <c r="G79">
        <v>0.16256543534158399</v>
      </c>
      <c r="H79">
        <v>0.16256547585225301</v>
      </c>
    </row>
    <row r="80" spans="1:8">
      <c r="A80">
        <v>349</v>
      </c>
      <c r="B80">
        <v>4</v>
      </c>
      <c r="C80">
        <v>0.201631131623074</v>
      </c>
      <c r="D80">
        <v>0.15967398625051901</v>
      </c>
      <c r="E80">
        <v>0.159673665448399</v>
      </c>
      <c r="F80">
        <v>0.159673710236169</v>
      </c>
      <c r="G80">
        <v>0.159673733689462</v>
      </c>
      <c r="H80">
        <v>0.15967377275237701</v>
      </c>
    </row>
    <row r="81" spans="1:8">
      <c r="A81">
        <v>350</v>
      </c>
      <c r="B81">
        <v>4</v>
      </c>
      <c r="C81">
        <v>7.9201755726485301E-2</v>
      </c>
      <c r="D81">
        <v>0.18415988366349101</v>
      </c>
      <c r="E81">
        <v>0.184159529375864</v>
      </c>
      <c r="F81">
        <v>0.18415957870609201</v>
      </c>
      <c r="G81">
        <v>0.184159604675219</v>
      </c>
      <c r="H81">
        <v>0.184159647852849</v>
      </c>
    </row>
    <row r="82" spans="1:8">
      <c r="A82">
        <v>351</v>
      </c>
      <c r="B82">
        <v>4</v>
      </c>
      <c r="C82">
        <v>0.16533027329574801</v>
      </c>
      <c r="D82">
        <v>0.16693423463413201</v>
      </c>
      <c r="E82">
        <v>0.166933798068024</v>
      </c>
      <c r="F82">
        <v>0.166933858992109</v>
      </c>
      <c r="G82">
        <v>0.16693389092184699</v>
      </c>
      <c r="H82">
        <v>0.16693394408814</v>
      </c>
    </row>
    <row r="83" spans="1:8">
      <c r="A83">
        <v>354</v>
      </c>
      <c r="B83">
        <v>4</v>
      </c>
      <c r="C83">
        <v>9.2551521452683902E-2</v>
      </c>
      <c r="D83">
        <v>0.18149001483083399</v>
      </c>
      <c r="E83">
        <v>0.18148953329877601</v>
      </c>
      <c r="F83">
        <v>0.181489600406289</v>
      </c>
      <c r="G83">
        <v>0.18148963567162901</v>
      </c>
      <c r="H83">
        <v>0.18148969433978701</v>
      </c>
    </row>
    <row r="84" spans="1:8">
      <c r="A84">
        <v>355</v>
      </c>
      <c r="B84">
        <v>4</v>
      </c>
      <c r="C84">
        <v>7.9982754350101104E-2</v>
      </c>
      <c r="D84">
        <v>0.18400378700203501</v>
      </c>
      <c r="E84">
        <v>0.18400327717852399</v>
      </c>
      <c r="F84">
        <v>0.18400334822480499</v>
      </c>
      <c r="G84">
        <v>0.184003385564139</v>
      </c>
      <c r="H84">
        <v>0.184003447680397</v>
      </c>
    </row>
    <row r="85" spans="1:8">
      <c r="A85">
        <v>357</v>
      </c>
      <c r="B85">
        <v>4</v>
      </c>
      <c r="C85">
        <v>0.18059943954988</v>
      </c>
      <c r="D85">
        <v>0.163880294762351</v>
      </c>
      <c r="E85">
        <v>0.16388001908477901</v>
      </c>
      <c r="F85">
        <v>0.163880057577483</v>
      </c>
      <c r="G85">
        <v>0.16388007772931201</v>
      </c>
      <c r="H85">
        <v>0.16388011129619601</v>
      </c>
    </row>
    <row r="86" spans="1:8">
      <c r="A86">
        <v>359</v>
      </c>
      <c r="B86">
        <v>4</v>
      </c>
      <c r="C86">
        <v>8.5378022530154196E-2</v>
      </c>
      <c r="D86">
        <v>0.18292450037791799</v>
      </c>
      <c r="E86">
        <v>0.18292434214835901</v>
      </c>
      <c r="F86">
        <v>0.182924364135056</v>
      </c>
      <c r="G86">
        <v>0.182924375756116</v>
      </c>
      <c r="H86">
        <v>0.18292439505239699</v>
      </c>
    </row>
    <row r="87" spans="1:8">
      <c r="A87">
        <v>360</v>
      </c>
      <c r="B87">
        <v>4</v>
      </c>
      <c r="C87">
        <v>0.117295627839462</v>
      </c>
      <c r="D87">
        <v>0.17654087740389199</v>
      </c>
      <c r="E87">
        <v>0.17654087293773199</v>
      </c>
      <c r="F87">
        <v>0.17654087352492501</v>
      </c>
      <c r="G87">
        <v>0.17654087386997899</v>
      </c>
      <c r="H87">
        <v>0.17654087442400901</v>
      </c>
    </row>
    <row r="88" spans="1:8">
      <c r="C88">
        <f>+AVERAGE(C2:C87)</f>
        <v>0.13845374177905728</v>
      </c>
      <c r="D88">
        <f t="shared" ref="D88:H88" si="0">+AVERAGE(D2:D87)</f>
        <v>0.17230940062217628</v>
      </c>
      <c r="E88">
        <f t="shared" si="0"/>
        <v>0.17230917581650074</v>
      </c>
      <c r="F88">
        <f t="shared" si="0"/>
        <v>0.17230920716199064</v>
      </c>
      <c r="G88">
        <f t="shared" si="0"/>
        <v>0.17230922361761655</v>
      </c>
      <c r="H88">
        <f t="shared" si="0"/>
        <v>0.17230925100265856</v>
      </c>
    </row>
  </sheetData>
  <autoFilter ref="A1:H8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4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C54" sqref="C54:H54"/>
    </sheetView>
  </sheetViews>
  <sheetFormatPr baseColWidth="10" defaultRowHeight="15"/>
  <sheetData>
    <row r="1" spans="1:8">
      <c r="A1" t="s">
        <v>492</v>
      </c>
      <c r="B1" t="s">
        <v>46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</row>
    <row r="2" spans="1:8">
      <c r="A2">
        <v>9</v>
      </c>
      <c r="B2">
        <v>5</v>
      </c>
      <c r="C2">
        <v>0.106743457783955</v>
      </c>
      <c r="D2">
        <v>0.17865144715200099</v>
      </c>
      <c r="E2">
        <v>0.17865123785804801</v>
      </c>
      <c r="F2">
        <v>0.17865126700994299</v>
      </c>
      <c r="G2">
        <v>0.17865128234593</v>
      </c>
      <c r="H2">
        <v>0.17865130785012401</v>
      </c>
    </row>
    <row r="3" spans="1:8">
      <c r="A3">
        <v>17</v>
      </c>
      <c r="B3">
        <v>5</v>
      </c>
      <c r="C3">
        <v>0.13571441389984201</v>
      </c>
      <c r="D3">
        <v>0.172857087645958</v>
      </c>
      <c r="E3">
        <v>0.17285713226531299</v>
      </c>
      <c r="F3">
        <v>0.17285712605842199</v>
      </c>
      <c r="G3">
        <v>0.172857122784939</v>
      </c>
      <c r="H3">
        <v>0.172857117345528</v>
      </c>
    </row>
    <row r="4" spans="1:8">
      <c r="A4">
        <v>29</v>
      </c>
      <c r="B4">
        <v>5</v>
      </c>
      <c r="C4">
        <v>0.157873130244092</v>
      </c>
      <c r="D4">
        <v>0.16842552718069401</v>
      </c>
      <c r="E4">
        <v>0.16842529593573899</v>
      </c>
      <c r="F4">
        <v>0.16842532822544101</v>
      </c>
      <c r="G4">
        <v>0.16842534512879501</v>
      </c>
      <c r="H4">
        <v>0.16842537328523799</v>
      </c>
    </row>
    <row r="5" spans="1:8">
      <c r="A5">
        <v>34</v>
      </c>
      <c r="B5">
        <v>5</v>
      </c>
      <c r="C5">
        <v>9.4650894342172096E-2</v>
      </c>
      <c r="D5">
        <v>0.18107006861098701</v>
      </c>
      <c r="E5">
        <v>0.18106969519111399</v>
      </c>
      <c r="F5">
        <v>0.18106974721324701</v>
      </c>
      <c r="G5">
        <v>0.18106977457050899</v>
      </c>
      <c r="H5">
        <v>0.18106982007197001</v>
      </c>
    </row>
    <row r="6" spans="1:8">
      <c r="A6">
        <v>43</v>
      </c>
      <c r="B6">
        <v>5</v>
      </c>
      <c r="C6">
        <v>9.9114099875178593E-2</v>
      </c>
      <c r="D6">
        <v>0.18017734050286199</v>
      </c>
      <c r="E6">
        <v>0.18017709836632301</v>
      </c>
      <c r="F6">
        <v>0.18017713208451699</v>
      </c>
      <c r="G6">
        <v>0.180177149831244</v>
      </c>
      <c r="H6">
        <v>0.18017717933987501</v>
      </c>
    </row>
    <row r="7" spans="1:8">
      <c r="A7">
        <v>46</v>
      </c>
      <c r="B7">
        <v>5</v>
      </c>
      <c r="C7">
        <v>0.15509853019724101</v>
      </c>
      <c r="D7">
        <v>0.168980194806263</v>
      </c>
      <c r="E7">
        <v>0.16898034440530901</v>
      </c>
      <c r="F7">
        <v>0.16898032359175899</v>
      </c>
      <c r="G7">
        <v>0.168980312617935</v>
      </c>
      <c r="H7">
        <v>0.16898029438149301</v>
      </c>
    </row>
    <row r="8" spans="1:8">
      <c r="A8">
        <v>55</v>
      </c>
      <c r="B8">
        <v>5</v>
      </c>
      <c r="C8">
        <v>0.114364696491876</v>
      </c>
      <c r="D8">
        <v>0.17712702558940499</v>
      </c>
      <c r="E8">
        <v>0.17712707858652299</v>
      </c>
      <c r="F8">
        <v>0.177127071170919</v>
      </c>
      <c r="G8">
        <v>0.17712706730491701</v>
      </c>
      <c r="H8">
        <v>0.17712706085635899</v>
      </c>
    </row>
    <row r="9" spans="1:8">
      <c r="A9">
        <v>57</v>
      </c>
      <c r="B9">
        <v>5</v>
      </c>
      <c r="C9">
        <v>0.15552039482359001</v>
      </c>
      <c r="D9">
        <v>0.168896132168216</v>
      </c>
      <c r="E9">
        <v>0.168895813548091</v>
      </c>
      <c r="F9">
        <v>0.168895858020323</v>
      </c>
      <c r="G9">
        <v>0.16889588131973601</v>
      </c>
      <c r="H9">
        <v>0.16889592012004401</v>
      </c>
    </row>
    <row r="10" spans="1:8">
      <c r="A10">
        <v>72</v>
      </c>
      <c r="B10">
        <v>5</v>
      </c>
      <c r="C10">
        <v>0.102598211545516</v>
      </c>
      <c r="D10">
        <v>0.179480442357909</v>
      </c>
      <c r="E10">
        <v>0.17948031461451</v>
      </c>
      <c r="F10">
        <v>0.179480332391069</v>
      </c>
      <c r="G10">
        <v>0.17948034175988201</v>
      </c>
      <c r="H10">
        <v>0.179480357331114</v>
      </c>
    </row>
    <row r="11" spans="1:8">
      <c r="A11">
        <v>89</v>
      </c>
      <c r="B11">
        <v>5</v>
      </c>
      <c r="C11">
        <v>0.12401588726202099</v>
      </c>
      <c r="D11">
        <v>0.17519682424880001</v>
      </c>
      <c r="E11">
        <v>0.175196821679932</v>
      </c>
      <c r="F11">
        <v>0.17519682204145801</v>
      </c>
      <c r="G11">
        <v>0.17519682222786601</v>
      </c>
      <c r="H11">
        <v>0.175196822539924</v>
      </c>
    </row>
    <row r="12" spans="1:8">
      <c r="A12">
        <v>91</v>
      </c>
      <c r="B12">
        <v>5</v>
      </c>
      <c r="C12">
        <v>0.17231653154446899</v>
      </c>
      <c r="D12">
        <v>0.165536826830675</v>
      </c>
      <c r="E12">
        <v>0.16553662589121401</v>
      </c>
      <c r="F12">
        <v>0.16553665397473699</v>
      </c>
      <c r="G12">
        <v>0.16553666864981401</v>
      </c>
      <c r="H12">
        <v>0.165536693109091</v>
      </c>
    </row>
    <row r="13" spans="1:8">
      <c r="A13">
        <v>94</v>
      </c>
      <c r="B13">
        <v>5</v>
      </c>
      <c r="C13">
        <v>0.10228314226334299</v>
      </c>
      <c r="D13">
        <v>0.179543570319117</v>
      </c>
      <c r="E13">
        <v>0.17954327039337301</v>
      </c>
      <c r="F13">
        <v>0.17954331217768599</v>
      </c>
      <c r="G13">
        <v>0.17954333415028401</v>
      </c>
      <c r="H13">
        <v>0.179543370696196</v>
      </c>
    </row>
    <row r="14" spans="1:8">
      <c r="A14">
        <v>105</v>
      </c>
      <c r="B14">
        <v>5</v>
      </c>
      <c r="C14">
        <v>0.121808603067894</v>
      </c>
      <c r="D14">
        <v>0.175638278792832</v>
      </c>
      <c r="E14">
        <v>0.17563827970283299</v>
      </c>
      <c r="F14">
        <v>0.17563827954796901</v>
      </c>
      <c r="G14">
        <v>0.17563827949569799</v>
      </c>
      <c r="H14">
        <v>0.17563827939277299</v>
      </c>
    </row>
    <row r="15" spans="1:8">
      <c r="A15">
        <v>120</v>
      </c>
      <c r="B15">
        <v>5</v>
      </c>
      <c r="C15">
        <v>8.4944928405398107E-2</v>
      </c>
      <c r="D15">
        <v>0.18301128182937601</v>
      </c>
      <c r="E15">
        <v>0.183010878187331</v>
      </c>
      <c r="F15">
        <v>0.18301093441491001</v>
      </c>
      <c r="G15">
        <v>0.18301096398879199</v>
      </c>
      <c r="H15">
        <v>0.18301101317419199</v>
      </c>
    </row>
    <row r="16" spans="1:8">
      <c r="A16">
        <v>124</v>
      </c>
      <c r="B16">
        <v>5</v>
      </c>
      <c r="C16">
        <v>0.159443892206861</v>
      </c>
      <c r="D16">
        <v>0.16811140932980501</v>
      </c>
      <c r="E16">
        <v>0.16811112595898201</v>
      </c>
      <c r="F16">
        <v>0.168111165522673</v>
      </c>
      <c r="G16">
        <v>0.16811118623855401</v>
      </c>
      <c r="H16">
        <v>0.16811122074312401</v>
      </c>
    </row>
    <row r="17" spans="1:8">
      <c r="A17">
        <v>133</v>
      </c>
      <c r="B17">
        <v>5</v>
      </c>
      <c r="C17">
        <v>0.103631018267534</v>
      </c>
      <c r="D17">
        <v>0.17927390214921499</v>
      </c>
      <c r="E17">
        <v>0.17927374250613001</v>
      </c>
      <c r="F17">
        <v>0.17927376474271101</v>
      </c>
      <c r="G17">
        <v>0.179273776440351</v>
      </c>
      <c r="H17">
        <v>0.17927379589405801</v>
      </c>
    </row>
    <row r="18" spans="1:8">
      <c r="A18">
        <v>143</v>
      </c>
      <c r="B18">
        <v>5</v>
      </c>
      <c r="C18">
        <v>0.117979669159148</v>
      </c>
      <c r="D18">
        <v>0.17640404176483099</v>
      </c>
      <c r="E18">
        <v>0.17640407860232599</v>
      </c>
      <c r="F18">
        <v>0.17640407344009801</v>
      </c>
      <c r="G18">
        <v>0.17640407075685299</v>
      </c>
      <c r="H18">
        <v>0.17640406627674299</v>
      </c>
    </row>
    <row r="19" spans="1:8">
      <c r="A19">
        <v>156</v>
      </c>
      <c r="B19">
        <v>5</v>
      </c>
      <c r="C19">
        <v>0.104109069774276</v>
      </c>
      <c r="D19">
        <v>0.17917832657154301</v>
      </c>
      <c r="E19">
        <v>0.17917811453961599</v>
      </c>
      <c r="F19">
        <v>0.17917814406404201</v>
      </c>
      <c r="G19">
        <v>0.17917815960511899</v>
      </c>
      <c r="H19">
        <v>0.17917818544540501</v>
      </c>
    </row>
    <row r="20" spans="1:8">
      <c r="A20">
        <v>157</v>
      </c>
      <c r="B20">
        <v>5</v>
      </c>
      <c r="C20">
        <v>0.128442762252203</v>
      </c>
      <c r="D20">
        <v>0.17431142970880401</v>
      </c>
      <c r="E20">
        <v>0.17431145663623901</v>
      </c>
      <c r="F20">
        <v>0.17431145286986499</v>
      </c>
      <c r="G20">
        <v>0.17431145090486799</v>
      </c>
      <c r="H20">
        <v>0.174311447628022</v>
      </c>
    </row>
    <row r="21" spans="1:8">
      <c r="A21">
        <v>167</v>
      </c>
      <c r="B21">
        <v>5</v>
      </c>
      <c r="C21">
        <v>8.8161776933224106E-2</v>
      </c>
      <c r="D21">
        <v>0.18236773276571899</v>
      </c>
      <c r="E21">
        <v>0.18236759977393899</v>
      </c>
      <c r="F21">
        <v>0.18236761826091899</v>
      </c>
      <c r="G21">
        <v>0.18236762802482001</v>
      </c>
      <c r="H21">
        <v>0.182367644241379</v>
      </c>
    </row>
    <row r="22" spans="1:8">
      <c r="A22">
        <v>180</v>
      </c>
      <c r="B22">
        <v>5</v>
      </c>
      <c r="C22">
        <v>0.14464368933896499</v>
      </c>
      <c r="D22">
        <v>0.171071405097489</v>
      </c>
      <c r="E22">
        <v>0.17107118935183899</v>
      </c>
      <c r="F22">
        <v>0.17107121945949499</v>
      </c>
      <c r="G22">
        <v>0.17107123523897599</v>
      </c>
      <c r="H22">
        <v>0.17107126151323601</v>
      </c>
    </row>
    <row r="23" spans="1:8">
      <c r="A23">
        <v>199</v>
      </c>
      <c r="B23">
        <v>5</v>
      </c>
      <c r="C23">
        <v>0.12510444274207699</v>
      </c>
      <c r="D23">
        <v>0.17497911175952499</v>
      </c>
      <c r="E23">
        <v>0.17497911130501201</v>
      </c>
      <c r="F23">
        <v>0.174979111348469</v>
      </c>
      <c r="G23">
        <v>0.17497911139195599</v>
      </c>
      <c r="H23">
        <v>0.17497911145296099</v>
      </c>
    </row>
    <row r="24" spans="1:8">
      <c r="A24">
        <v>215</v>
      </c>
      <c r="B24">
        <v>5</v>
      </c>
      <c r="C24">
        <v>8.1214449568308505E-2</v>
      </c>
      <c r="D24">
        <v>0.183757360104813</v>
      </c>
      <c r="E24">
        <v>0.18375698285657099</v>
      </c>
      <c r="F24">
        <v>0.18375703540663099</v>
      </c>
      <c r="G24">
        <v>0.18375706304710601</v>
      </c>
      <c r="H24">
        <v>0.183757109016572</v>
      </c>
    </row>
    <row r="25" spans="1:8">
      <c r="A25">
        <v>216</v>
      </c>
      <c r="B25">
        <v>5</v>
      </c>
      <c r="C25">
        <v>0.13240400654710299</v>
      </c>
      <c r="D25">
        <v>0.173519172550302</v>
      </c>
      <c r="E25">
        <v>0.17351921199873199</v>
      </c>
      <c r="F25">
        <v>0.173519206492148</v>
      </c>
      <c r="G25">
        <v>0.17351920360772</v>
      </c>
      <c r="H25">
        <v>0.173519198803995</v>
      </c>
    </row>
    <row r="26" spans="1:8">
      <c r="A26">
        <v>219</v>
      </c>
      <c r="B26">
        <v>5</v>
      </c>
      <c r="C26">
        <v>0.119292690982613</v>
      </c>
      <c r="D26">
        <v>0.176141560025532</v>
      </c>
      <c r="E26">
        <v>0.176141411822935</v>
      </c>
      <c r="F26">
        <v>0.17614143246170999</v>
      </c>
      <c r="G26">
        <v>0.176141443323209</v>
      </c>
      <c r="H26">
        <v>0.176141461384</v>
      </c>
    </row>
    <row r="27" spans="1:8">
      <c r="A27">
        <v>223</v>
      </c>
      <c r="B27">
        <v>5</v>
      </c>
      <c r="C27">
        <v>0.13652193009321001</v>
      </c>
      <c r="D27">
        <v>0.172695922258887</v>
      </c>
      <c r="E27">
        <v>0.17269545706164399</v>
      </c>
      <c r="F27">
        <v>0.17269552194701199</v>
      </c>
      <c r="G27">
        <v>0.17269555598827599</v>
      </c>
      <c r="H27">
        <v>0.17269561265097</v>
      </c>
    </row>
    <row r="28" spans="1:8">
      <c r="A28">
        <v>224</v>
      </c>
      <c r="B28">
        <v>5</v>
      </c>
      <c r="C28">
        <v>0.13821890103949899</v>
      </c>
      <c r="D28">
        <v>0.17235644919576301</v>
      </c>
      <c r="E28">
        <v>0.172356103022276</v>
      </c>
      <c r="F28">
        <v>0.172356151303421</v>
      </c>
      <c r="G28">
        <v>0.172356176636519</v>
      </c>
      <c r="H28">
        <v>0.172356218802521</v>
      </c>
    </row>
    <row r="29" spans="1:8">
      <c r="A29">
        <v>225</v>
      </c>
      <c r="B29">
        <v>5</v>
      </c>
      <c r="C29">
        <v>0.101252201924051</v>
      </c>
      <c r="D29">
        <v>0.17974982550184099</v>
      </c>
      <c r="E29">
        <v>0.179749424296443</v>
      </c>
      <c r="F29">
        <v>0.17974948021098</v>
      </c>
      <c r="G29">
        <v>0.179749509592809</v>
      </c>
      <c r="H29">
        <v>0.179749558473878</v>
      </c>
    </row>
    <row r="30" spans="1:8">
      <c r="A30">
        <v>230</v>
      </c>
      <c r="B30">
        <v>5</v>
      </c>
      <c r="C30">
        <v>0.112650005161745</v>
      </c>
      <c r="D30">
        <v>0.177470122779981</v>
      </c>
      <c r="E30">
        <v>0.177469935962559</v>
      </c>
      <c r="F30">
        <v>0.17746996198446499</v>
      </c>
      <c r="G30">
        <v>0.177469975673122</v>
      </c>
      <c r="H30">
        <v>0.177469998438127</v>
      </c>
    </row>
    <row r="31" spans="1:8">
      <c r="A31">
        <v>240</v>
      </c>
      <c r="B31">
        <v>5</v>
      </c>
      <c r="C31">
        <v>0.113958234208105</v>
      </c>
      <c r="D31">
        <v>0.177208481861654</v>
      </c>
      <c r="E31">
        <v>0.177208287651615</v>
      </c>
      <c r="F31">
        <v>0.17720831472818299</v>
      </c>
      <c r="G31">
        <v>0.177208328945788</v>
      </c>
      <c r="H31">
        <v>0.17720835260465501</v>
      </c>
    </row>
    <row r="32" spans="1:8">
      <c r="A32">
        <v>241</v>
      </c>
      <c r="B32">
        <v>5</v>
      </c>
      <c r="C32">
        <v>9.5300155724008906E-2</v>
      </c>
      <c r="D32">
        <v>0.18094007487828501</v>
      </c>
      <c r="E32">
        <v>0.180939914929483</v>
      </c>
      <c r="F32">
        <v>0.18093993715646101</v>
      </c>
      <c r="G32">
        <v>0.18093994890309201</v>
      </c>
      <c r="H32">
        <v>0.18093996840866899</v>
      </c>
    </row>
    <row r="33" spans="1:8">
      <c r="A33">
        <v>248</v>
      </c>
      <c r="B33">
        <v>5</v>
      </c>
      <c r="C33">
        <v>0.118342644971486</v>
      </c>
      <c r="D33">
        <v>0.17633181399994399</v>
      </c>
      <c r="E33">
        <v>0.17633129642499801</v>
      </c>
      <c r="F33">
        <v>0.176331368595396</v>
      </c>
      <c r="G33">
        <v>0.17633140647996301</v>
      </c>
      <c r="H33">
        <v>0.17633146952821299</v>
      </c>
    </row>
    <row r="34" spans="1:8">
      <c r="A34">
        <v>252</v>
      </c>
      <c r="B34">
        <v>5</v>
      </c>
      <c r="C34">
        <v>0.13630346319682701</v>
      </c>
      <c r="D34">
        <v>0.17273950816873701</v>
      </c>
      <c r="E34">
        <v>0.17273920514782801</v>
      </c>
      <c r="F34">
        <v>0.172739247407552</v>
      </c>
      <c r="G34">
        <v>0.172739269584233</v>
      </c>
      <c r="H34">
        <v>0.172739306494823</v>
      </c>
    </row>
    <row r="35" spans="1:8">
      <c r="A35">
        <v>256</v>
      </c>
      <c r="B35">
        <v>5</v>
      </c>
      <c r="C35">
        <v>8.9983562770609302E-2</v>
      </c>
      <c r="D35">
        <v>0.18200356220941</v>
      </c>
      <c r="E35">
        <v>0.18200314761053599</v>
      </c>
      <c r="F35">
        <v>0.182003205389418</v>
      </c>
      <c r="G35">
        <v>0.18200323575326199</v>
      </c>
      <c r="H35">
        <v>0.18200328626676501</v>
      </c>
    </row>
    <row r="36" spans="1:8">
      <c r="A36">
        <v>267</v>
      </c>
      <c r="B36">
        <v>5</v>
      </c>
      <c r="C36">
        <v>9.9621206250720004E-2</v>
      </c>
      <c r="D36">
        <v>0.180075994157881</v>
      </c>
      <c r="E36">
        <v>0.18007563895332099</v>
      </c>
      <c r="F36">
        <v>0.180075688436277</v>
      </c>
      <c r="G36">
        <v>0.18007571445975401</v>
      </c>
      <c r="H36">
        <v>0.18007575774204601</v>
      </c>
    </row>
    <row r="37" spans="1:8">
      <c r="A37">
        <v>270</v>
      </c>
      <c r="B37">
        <v>5</v>
      </c>
      <c r="C37">
        <v>8.5348976231002197E-2</v>
      </c>
      <c r="D37">
        <v>0.182930518477881</v>
      </c>
      <c r="E37">
        <v>0.18293004508629801</v>
      </c>
      <c r="F37">
        <v>0.18293011106638399</v>
      </c>
      <c r="G37">
        <v>0.18293014573199301</v>
      </c>
      <c r="H37">
        <v>0.182930203406442</v>
      </c>
    </row>
    <row r="38" spans="1:8">
      <c r="A38">
        <v>276</v>
      </c>
      <c r="B38">
        <v>5</v>
      </c>
      <c r="C38">
        <v>0.11801211071708401</v>
      </c>
      <c r="D38">
        <v>0.176397894309545</v>
      </c>
      <c r="E38">
        <v>0.17639741678463899</v>
      </c>
      <c r="F38">
        <v>0.17639748337136801</v>
      </c>
      <c r="G38">
        <v>0.176397518323997</v>
      </c>
      <c r="H38">
        <v>0.17639757649336699</v>
      </c>
    </row>
    <row r="39" spans="1:8">
      <c r="A39">
        <v>279</v>
      </c>
      <c r="B39">
        <v>5</v>
      </c>
      <c r="C39">
        <v>0.10096776143179199</v>
      </c>
      <c r="D39">
        <v>0.17980663677306499</v>
      </c>
      <c r="E39">
        <v>0.179806351478733</v>
      </c>
      <c r="F39">
        <v>0.17980639127057399</v>
      </c>
      <c r="G39">
        <v>0.17980641214781301</v>
      </c>
      <c r="H39">
        <v>0.179806446898022</v>
      </c>
    </row>
    <row r="40" spans="1:8">
      <c r="A40">
        <v>280</v>
      </c>
      <c r="B40">
        <v>5</v>
      </c>
      <c r="C40">
        <v>0.13796030262164299</v>
      </c>
      <c r="D40">
        <v>0.17240812598326699</v>
      </c>
      <c r="E40">
        <v>0.17240784453788999</v>
      </c>
      <c r="F40">
        <v>0.17240788379652</v>
      </c>
      <c r="G40">
        <v>0.17240790439019599</v>
      </c>
      <c r="H40">
        <v>0.17240793867048501</v>
      </c>
    </row>
    <row r="41" spans="1:8">
      <c r="A41">
        <v>287</v>
      </c>
      <c r="B41">
        <v>5</v>
      </c>
      <c r="C41">
        <v>0.105112003324542</v>
      </c>
      <c r="D41">
        <v>0.17897771001103199</v>
      </c>
      <c r="E41">
        <v>0.178977543014324</v>
      </c>
      <c r="F41">
        <v>0.17897756627626701</v>
      </c>
      <c r="G41">
        <v>0.178977578512169</v>
      </c>
      <c r="H41">
        <v>0.178977598861665</v>
      </c>
    </row>
    <row r="42" spans="1:8">
      <c r="A42">
        <v>295</v>
      </c>
      <c r="B42">
        <v>5</v>
      </c>
      <c r="C42">
        <v>8.9795319510943106E-2</v>
      </c>
      <c r="D42">
        <v>0.182041140758609</v>
      </c>
      <c r="E42">
        <v>0.182040831950327</v>
      </c>
      <c r="F42">
        <v>0.182040874965576</v>
      </c>
      <c r="G42">
        <v>0.182040897592222</v>
      </c>
      <c r="H42">
        <v>0.18204093522232201</v>
      </c>
    </row>
    <row r="43" spans="1:8">
      <c r="A43">
        <v>304</v>
      </c>
      <c r="B43">
        <v>5</v>
      </c>
      <c r="C43">
        <v>8.9839471575801896E-2</v>
      </c>
      <c r="D43">
        <v>0.18203236215507501</v>
      </c>
      <c r="E43">
        <v>0.18203197516334399</v>
      </c>
      <c r="F43">
        <v>0.18203202908733701</v>
      </c>
      <c r="G43">
        <v>0.18203205743319101</v>
      </c>
      <c r="H43">
        <v>0.18203210458525099</v>
      </c>
    </row>
    <row r="44" spans="1:8">
      <c r="A44">
        <v>312</v>
      </c>
      <c r="B44">
        <v>5</v>
      </c>
      <c r="C44">
        <v>9.4428302854507803E-2</v>
      </c>
      <c r="D44">
        <v>0.18111458299606001</v>
      </c>
      <c r="E44">
        <v>0.181114215484208</v>
      </c>
      <c r="F44">
        <v>0.18111426667455299</v>
      </c>
      <c r="G44">
        <v>0.18111429360336201</v>
      </c>
      <c r="H44">
        <v>0.181114338387309</v>
      </c>
    </row>
    <row r="45" spans="1:8">
      <c r="A45">
        <v>316</v>
      </c>
      <c r="B45">
        <v>5</v>
      </c>
      <c r="C45">
        <v>0.12683942451579899</v>
      </c>
      <c r="D45">
        <v>0.17463240257118701</v>
      </c>
      <c r="E45">
        <v>0.17463196877260401</v>
      </c>
      <c r="F45">
        <v>0.17463202926631399</v>
      </c>
      <c r="G45">
        <v>0.17463206101619899</v>
      </c>
      <c r="H45">
        <v>0.17463211385789601</v>
      </c>
    </row>
    <row r="46" spans="1:8">
      <c r="A46">
        <v>332</v>
      </c>
      <c r="B46">
        <v>5</v>
      </c>
      <c r="C46">
        <v>8.1950215791305694E-2</v>
      </c>
      <c r="D46">
        <v>0.18361020519315199</v>
      </c>
      <c r="E46">
        <v>0.18360983045680199</v>
      </c>
      <c r="F46">
        <v>0.18360988266379799</v>
      </c>
      <c r="G46">
        <v>0.18360991011675401</v>
      </c>
      <c r="H46">
        <v>0.18360995577818801</v>
      </c>
    </row>
    <row r="47" spans="1:8">
      <c r="A47">
        <v>333</v>
      </c>
      <c r="B47">
        <v>5</v>
      </c>
      <c r="C47">
        <v>0.131841259597407</v>
      </c>
      <c r="D47">
        <v>0.17363198858642501</v>
      </c>
      <c r="E47">
        <v>0.17363162566530199</v>
      </c>
      <c r="F47">
        <v>0.17363167627090401</v>
      </c>
      <c r="G47">
        <v>0.17363170283540399</v>
      </c>
      <c r="H47">
        <v>0.173631747044558</v>
      </c>
    </row>
    <row r="48" spans="1:8">
      <c r="A48">
        <v>340</v>
      </c>
      <c r="B48">
        <v>5</v>
      </c>
      <c r="C48">
        <v>8.9890660062121902E-2</v>
      </c>
      <c r="D48">
        <v>0.18202218832067599</v>
      </c>
      <c r="E48">
        <v>0.18202170495283401</v>
      </c>
      <c r="F48">
        <v>0.18202177233049699</v>
      </c>
      <c r="G48">
        <v>0.18202180772300899</v>
      </c>
      <c r="H48">
        <v>0.182021866610862</v>
      </c>
    </row>
    <row r="49" spans="1:8">
      <c r="A49">
        <v>343</v>
      </c>
      <c r="B49">
        <v>5</v>
      </c>
      <c r="C49">
        <v>0.10461926771015501</v>
      </c>
      <c r="D49">
        <v>0.17907638442694199</v>
      </c>
      <c r="E49">
        <v>0.17907602535141301</v>
      </c>
      <c r="F49">
        <v>0.179076075386815</v>
      </c>
      <c r="G49">
        <v>0.17907610168719401</v>
      </c>
      <c r="H49">
        <v>0.17907614543748099</v>
      </c>
    </row>
    <row r="50" spans="1:8">
      <c r="A50">
        <v>345</v>
      </c>
      <c r="B50">
        <v>5</v>
      </c>
      <c r="C50">
        <v>0.12253193910757899</v>
      </c>
      <c r="D50">
        <v>0.17549391940057499</v>
      </c>
      <c r="E50">
        <v>0.17549345580418901</v>
      </c>
      <c r="F50">
        <v>0.175493520450268</v>
      </c>
      <c r="G50">
        <v>0.17549355438258801</v>
      </c>
      <c r="H50">
        <v>0.1754936108548</v>
      </c>
    </row>
    <row r="51" spans="1:8">
      <c r="A51">
        <v>348</v>
      </c>
      <c r="B51">
        <v>5</v>
      </c>
      <c r="C51">
        <v>9.8885026491726799E-2</v>
      </c>
      <c r="D51">
        <v>0.18022315338230699</v>
      </c>
      <c r="E51">
        <v>0.18022291396720599</v>
      </c>
      <c r="F51">
        <v>0.18022294728771199</v>
      </c>
      <c r="G51">
        <v>0.180222964844449</v>
      </c>
      <c r="H51">
        <v>0.1802229940266</v>
      </c>
    </row>
    <row r="52" spans="1:8">
      <c r="A52">
        <v>352</v>
      </c>
      <c r="B52">
        <v>5</v>
      </c>
      <c r="C52">
        <v>0.13914626911634001</v>
      </c>
      <c r="D52">
        <v>0.17217095889892101</v>
      </c>
      <c r="E52">
        <v>0.172170637900598</v>
      </c>
      <c r="F52">
        <v>0.17217068266548599</v>
      </c>
      <c r="G52">
        <v>0.17217070615885299</v>
      </c>
      <c r="H52">
        <v>0.172170745259803</v>
      </c>
    </row>
    <row r="53" spans="1:8">
      <c r="A53">
        <v>358</v>
      </c>
      <c r="B53">
        <v>5</v>
      </c>
      <c r="C53">
        <v>0.107897367512879</v>
      </c>
      <c r="D53">
        <v>0.178420687327176</v>
      </c>
      <c r="E53">
        <v>0.17842044465073301</v>
      </c>
      <c r="F53">
        <v>0.17842047846179199</v>
      </c>
      <c r="G53">
        <v>0.178420496239002</v>
      </c>
      <c r="H53">
        <v>0.178420525808418</v>
      </c>
    </row>
    <row r="54" spans="1:8">
      <c r="C54">
        <f>+AVERAGE(C2:C53)</f>
        <v>0.11535946871214982</v>
      </c>
      <c r="D54">
        <f t="shared" ref="D54:H54" si="0">+AVERAGE(D2:D53)</f>
        <v>0.17692827143167214</v>
      </c>
      <c r="E54">
        <f t="shared" si="0"/>
        <v>0.17692802219346387</v>
      </c>
      <c r="F54">
        <f t="shared" si="0"/>
        <v>0.17692805693158642</v>
      </c>
      <c r="G54">
        <f t="shared" si="0"/>
        <v>0.17692807518290549</v>
      </c>
      <c r="H54">
        <f t="shared" si="0"/>
        <v>0.17692810554822222</v>
      </c>
    </row>
  </sheetData>
  <autoFilter ref="A1:H5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36" sqref="C36:H36"/>
    </sheetView>
  </sheetViews>
  <sheetFormatPr baseColWidth="10" defaultRowHeight="15"/>
  <sheetData>
    <row r="1" spans="1:8">
      <c r="A1" t="s">
        <v>492</v>
      </c>
      <c r="B1" t="s">
        <v>46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</row>
    <row r="2" spans="1:8">
      <c r="A2">
        <v>12</v>
      </c>
      <c r="B2">
        <v>6</v>
      </c>
      <c r="C2">
        <v>0.122680183471107</v>
      </c>
      <c r="D2">
        <v>0.17546371937024299</v>
      </c>
      <c r="E2">
        <v>0.17546408748908299</v>
      </c>
      <c r="F2">
        <v>0.17546403611508701</v>
      </c>
      <c r="G2">
        <v>0.175464009192313</v>
      </c>
      <c r="H2">
        <v>0.17546396436216599</v>
      </c>
    </row>
    <row r="3" spans="1:8">
      <c r="A3">
        <v>56</v>
      </c>
      <c r="B3">
        <v>6</v>
      </c>
      <c r="C3">
        <v>0.144025043183648</v>
      </c>
      <c r="D3">
        <v>0.171194809301394</v>
      </c>
      <c r="E3">
        <v>0.171195084035908</v>
      </c>
      <c r="F3">
        <v>0.171195045717593</v>
      </c>
      <c r="G3">
        <v>0.17119502561279201</v>
      </c>
      <c r="H3">
        <v>0.17119499214866499</v>
      </c>
    </row>
    <row r="4" spans="1:8">
      <c r="A4">
        <v>81</v>
      </c>
      <c r="B4">
        <v>6</v>
      </c>
      <c r="C4">
        <v>0.168217221107891</v>
      </c>
      <c r="D4">
        <v>0.166356393126705</v>
      </c>
      <c r="E4">
        <v>0.16635663855303701</v>
      </c>
      <c r="F4">
        <v>0.166356604357417</v>
      </c>
      <c r="G4">
        <v>0.16635658637950199</v>
      </c>
      <c r="H4">
        <v>0.166356556475447</v>
      </c>
    </row>
    <row r="5" spans="1:8">
      <c r="A5">
        <v>196</v>
      </c>
      <c r="B5">
        <v>6</v>
      </c>
      <c r="C5">
        <v>0.169890036528349</v>
      </c>
      <c r="D5">
        <v>0.16602180850291301</v>
      </c>
      <c r="E5">
        <v>0.16602208643027599</v>
      </c>
      <c r="F5">
        <v>0.166022047706985</v>
      </c>
      <c r="G5">
        <v>0.16602202734793001</v>
      </c>
      <c r="H5">
        <v>0.16602199348354699</v>
      </c>
    </row>
    <row r="6" spans="1:8">
      <c r="A6">
        <v>217</v>
      </c>
      <c r="B6">
        <v>6</v>
      </c>
      <c r="C6">
        <v>0.125816862022256</v>
      </c>
      <c r="D6">
        <v>0.174836503496615</v>
      </c>
      <c r="E6">
        <v>0.174836690747628</v>
      </c>
      <c r="F6">
        <v>0.17483666466290801</v>
      </c>
      <c r="G6">
        <v>0.17483665094384099</v>
      </c>
      <c r="H6">
        <v>0.17483662812675199</v>
      </c>
    </row>
    <row r="7" spans="1:8">
      <c r="A7">
        <v>233</v>
      </c>
      <c r="B7">
        <v>6</v>
      </c>
      <c r="C7">
        <v>0.100694416175103</v>
      </c>
      <c r="D7">
        <v>0.17986109947687001</v>
      </c>
      <c r="E7">
        <v>0.179861125590531</v>
      </c>
      <c r="F7">
        <v>0.179861121898232</v>
      </c>
      <c r="G7">
        <v>0.17986112001294199</v>
      </c>
      <c r="H7">
        <v>0.179861116846323</v>
      </c>
    </row>
    <row r="8" spans="1:8">
      <c r="A8">
        <v>237</v>
      </c>
      <c r="B8">
        <v>6</v>
      </c>
      <c r="C8">
        <v>0.121011346937861</v>
      </c>
      <c r="D8">
        <v>0.175797554556332</v>
      </c>
      <c r="E8">
        <v>0.17579782023134</v>
      </c>
      <c r="F8">
        <v>0.17579778317005401</v>
      </c>
      <c r="G8">
        <v>0.17579776373158901</v>
      </c>
      <c r="H8">
        <v>0.17579773137282501</v>
      </c>
    </row>
    <row r="9" spans="1:8">
      <c r="A9">
        <v>238</v>
      </c>
      <c r="B9">
        <v>6</v>
      </c>
      <c r="C9">
        <v>0.109224501707055</v>
      </c>
      <c r="D9">
        <v>0.17815504016610501</v>
      </c>
      <c r="E9">
        <v>0.178155129954956</v>
      </c>
      <c r="F9">
        <v>0.178155117405008</v>
      </c>
      <c r="G9">
        <v>0.17815511084803201</v>
      </c>
      <c r="H9">
        <v>0.17815509991884401</v>
      </c>
    </row>
    <row r="10" spans="1:8">
      <c r="A10">
        <v>239</v>
      </c>
      <c r="B10">
        <v>6</v>
      </c>
      <c r="C10">
        <v>0.10833405145397899</v>
      </c>
      <c r="D10">
        <v>0.17833316896302201</v>
      </c>
      <c r="E10">
        <v>0.17833320028513999</v>
      </c>
      <c r="F10">
        <v>0.17833319588560501</v>
      </c>
      <c r="G10">
        <v>0.17833319360934599</v>
      </c>
      <c r="H10">
        <v>0.17833318980290899</v>
      </c>
    </row>
    <row r="11" spans="1:8">
      <c r="A11">
        <v>243</v>
      </c>
      <c r="B11">
        <v>6</v>
      </c>
      <c r="C11">
        <v>0.10246778214577699</v>
      </c>
      <c r="D11">
        <v>0.179506433540847</v>
      </c>
      <c r="E11">
        <v>0.17950644869553201</v>
      </c>
      <c r="F11">
        <v>0.17950644654411599</v>
      </c>
      <c r="G11">
        <v>0.179506445454479</v>
      </c>
      <c r="H11">
        <v>0.179506443619249</v>
      </c>
    </row>
    <row r="12" spans="1:8">
      <c r="A12">
        <v>249</v>
      </c>
      <c r="B12">
        <v>6</v>
      </c>
      <c r="C12">
        <v>0.13020926780459199</v>
      </c>
      <c r="D12">
        <v>0.17395807501897301</v>
      </c>
      <c r="E12">
        <v>0.17395818280134201</v>
      </c>
      <c r="F12">
        <v>0.173958167752431</v>
      </c>
      <c r="G12">
        <v>0.17395815987327901</v>
      </c>
      <c r="H12">
        <v>0.17395814674938301</v>
      </c>
    </row>
    <row r="13" spans="1:8">
      <c r="A13">
        <v>250</v>
      </c>
      <c r="B13">
        <v>6</v>
      </c>
      <c r="C13">
        <v>0.106619623189845</v>
      </c>
      <c r="D13">
        <v>0.178676011885884</v>
      </c>
      <c r="E13">
        <v>0.17867610767546799</v>
      </c>
      <c r="F13">
        <v>0.17867609430933501</v>
      </c>
      <c r="G13">
        <v>0.17867608730270301</v>
      </c>
      <c r="H13">
        <v>0.17867607563676499</v>
      </c>
    </row>
    <row r="14" spans="1:8">
      <c r="A14">
        <v>260</v>
      </c>
      <c r="B14">
        <v>6</v>
      </c>
      <c r="C14">
        <v>0.116043776496679</v>
      </c>
      <c r="D14">
        <v>0.17679122163199201</v>
      </c>
      <c r="E14">
        <v>0.17679125644381</v>
      </c>
      <c r="F14">
        <v>0.176791251586769</v>
      </c>
      <c r="G14">
        <v>0.176791249040226</v>
      </c>
      <c r="H14">
        <v>0.17679124480052399</v>
      </c>
    </row>
    <row r="15" spans="1:8">
      <c r="A15">
        <v>271</v>
      </c>
      <c r="B15">
        <v>6</v>
      </c>
      <c r="C15">
        <v>0.10517002157410101</v>
      </c>
      <c r="D15">
        <v>0.17896597784684901</v>
      </c>
      <c r="E15">
        <v>0.17896600478389499</v>
      </c>
      <c r="F15">
        <v>0.17896600099024099</v>
      </c>
      <c r="G15">
        <v>0.17896599903781499</v>
      </c>
      <c r="H15">
        <v>0.17896599576710001</v>
      </c>
    </row>
    <row r="16" spans="1:8">
      <c r="A16">
        <v>277</v>
      </c>
      <c r="B16">
        <v>6</v>
      </c>
      <c r="C16">
        <v>0.120846186392791</v>
      </c>
      <c r="D16">
        <v>0.17583070040124499</v>
      </c>
      <c r="E16">
        <v>0.17583079445583799</v>
      </c>
      <c r="F16">
        <v>0.17583078131350399</v>
      </c>
      <c r="G16">
        <v>0.175830774443057</v>
      </c>
      <c r="H16">
        <v>0.17583076299356601</v>
      </c>
    </row>
    <row r="17" spans="1:8">
      <c r="A17">
        <v>281</v>
      </c>
      <c r="B17">
        <v>6</v>
      </c>
      <c r="C17">
        <v>0.105137430277389</v>
      </c>
      <c r="D17">
        <v>0.17897250246294599</v>
      </c>
      <c r="E17">
        <v>0.178972519813061</v>
      </c>
      <c r="F17">
        <v>0.178972517345793</v>
      </c>
      <c r="G17">
        <v>0.17897251610038201</v>
      </c>
      <c r="H17">
        <v>0.17897251400042899</v>
      </c>
    </row>
    <row r="18" spans="1:8">
      <c r="A18">
        <v>282</v>
      </c>
      <c r="B18">
        <v>6</v>
      </c>
      <c r="C18">
        <v>0.101090652146963</v>
      </c>
      <c r="D18">
        <v>0.179781823790615</v>
      </c>
      <c r="E18">
        <v>0.17978189288515101</v>
      </c>
      <c r="F18">
        <v>0.179781883225202</v>
      </c>
      <c r="G18">
        <v>0.17978187818080801</v>
      </c>
      <c r="H18">
        <v>0.17978186977126101</v>
      </c>
    </row>
    <row r="19" spans="1:8">
      <c r="A19">
        <v>283</v>
      </c>
      <c r="B19">
        <v>6</v>
      </c>
      <c r="C19">
        <v>0.11931757328511</v>
      </c>
      <c r="D19">
        <v>0.17613633359455999</v>
      </c>
      <c r="E19">
        <v>0.176136562578001</v>
      </c>
      <c r="F19">
        <v>0.17613653065538501</v>
      </c>
      <c r="G19">
        <v>0.17613651389120499</v>
      </c>
      <c r="H19">
        <v>0.17613648599574</v>
      </c>
    </row>
    <row r="20" spans="1:8">
      <c r="A20">
        <v>285</v>
      </c>
      <c r="B20">
        <v>6</v>
      </c>
      <c r="C20">
        <v>0.102774643834617</v>
      </c>
      <c r="D20">
        <v>0.17944497176447999</v>
      </c>
      <c r="E20">
        <v>0.179445121882012</v>
      </c>
      <c r="F20">
        <v>0.17944510090988899</v>
      </c>
      <c r="G20">
        <v>0.17944508994216801</v>
      </c>
      <c r="H20">
        <v>0.17944507166683399</v>
      </c>
    </row>
    <row r="21" spans="1:8">
      <c r="A21">
        <v>286</v>
      </c>
      <c r="B21">
        <v>6</v>
      </c>
      <c r="C21">
        <v>0.11895432030257901</v>
      </c>
      <c r="D21">
        <v>0.17620901412166801</v>
      </c>
      <c r="E21">
        <v>0.176209197952577</v>
      </c>
      <c r="F21">
        <v>0.17620917230173</v>
      </c>
      <c r="G21">
        <v>0.176209158854916</v>
      </c>
      <c r="H21">
        <v>0.17620913646653</v>
      </c>
    </row>
    <row r="22" spans="1:8">
      <c r="A22">
        <v>293</v>
      </c>
      <c r="B22">
        <v>6</v>
      </c>
      <c r="C22">
        <v>8.93378436654724E-2</v>
      </c>
      <c r="D22">
        <v>0.182132438289864</v>
      </c>
      <c r="E22">
        <v>0.182132427714222</v>
      </c>
      <c r="F22">
        <v>0.182132429145895</v>
      </c>
      <c r="G22">
        <v>0.18213242994204901</v>
      </c>
      <c r="H22">
        <v>0.18213243124249801</v>
      </c>
    </row>
    <row r="23" spans="1:8">
      <c r="A23">
        <v>296</v>
      </c>
      <c r="B23">
        <v>6</v>
      </c>
      <c r="C23">
        <v>0.122018882645288</v>
      </c>
      <c r="D23">
        <v>0.17559615323299901</v>
      </c>
      <c r="E23">
        <v>0.17559625923387001</v>
      </c>
      <c r="F23">
        <v>0.175596244428736</v>
      </c>
      <c r="G23">
        <v>0.175596236682345</v>
      </c>
      <c r="H23">
        <v>0.17559622377676101</v>
      </c>
    </row>
    <row r="24" spans="1:8">
      <c r="A24">
        <v>300</v>
      </c>
      <c r="B24">
        <v>6</v>
      </c>
      <c r="C24">
        <v>9.9334985703765005E-2</v>
      </c>
      <c r="D24">
        <v>0.180132986584702</v>
      </c>
      <c r="E24">
        <v>0.180133011164433</v>
      </c>
      <c r="F24">
        <v>0.18013300769475199</v>
      </c>
      <c r="G24">
        <v>0.18013300591728601</v>
      </c>
      <c r="H24">
        <v>0.18013300293506199</v>
      </c>
    </row>
    <row r="25" spans="1:8">
      <c r="A25">
        <v>302</v>
      </c>
      <c r="B25">
        <v>6</v>
      </c>
      <c r="C25">
        <v>0.113964888852398</v>
      </c>
      <c r="D25">
        <v>0.177206873931855</v>
      </c>
      <c r="E25">
        <v>0.17720709771739601</v>
      </c>
      <c r="F25">
        <v>0.177207066501544</v>
      </c>
      <c r="G25">
        <v>0.17720705012701701</v>
      </c>
      <c r="H25">
        <v>0.17720702286979101</v>
      </c>
    </row>
    <row r="26" spans="1:8">
      <c r="A26">
        <v>307</v>
      </c>
      <c r="B26">
        <v>6</v>
      </c>
      <c r="C26">
        <v>0.11334826839742899</v>
      </c>
      <c r="D26">
        <v>0.17733020488062401</v>
      </c>
      <c r="E26">
        <v>0.177330418322591</v>
      </c>
      <c r="F26">
        <v>0.177330388539786</v>
      </c>
      <c r="G26">
        <v>0.177330372927094</v>
      </c>
      <c r="H26">
        <v>0.17733034693247501</v>
      </c>
    </row>
    <row r="27" spans="1:8">
      <c r="A27">
        <v>310</v>
      </c>
      <c r="B27">
        <v>6</v>
      </c>
      <c r="C27">
        <v>0.12355225010043799</v>
      </c>
      <c r="D27">
        <v>0.17528948405467901</v>
      </c>
      <c r="E27">
        <v>0.17528958354836699</v>
      </c>
      <c r="F27">
        <v>0.175289569649313</v>
      </c>
      <c r="G27">
        <v>0.175289562379882</v>
      </c>
      <c r="H27">
        <v>0.17528955026732301</v>
      </c>
    </row>
    <row r="28" spans="1:8">
      <c r="A28">
        <v>327</v>
      </c>
      <c r="B28">
        <v>6</v>
      </c>
      <c r="C28">
        <v>0.107883203363485</v>
      </c>
      <c r="D28">
        <v>0.178423222852479</v>
      </c>
      <c r="E28">
        <v>0.17842342879367001</v>
      </c>
      <c r="F28">
        <v>0.17842340007338001</v>
      </c>
      <c r="G28">
        <v>0.17842338500127899</v>
      </c>
      <c r="H28">
        <v>0.17842335991570801</v>
      </c>
    </row>
    <row r="29" spans="1:8">
      <c r="A29">
        <v>330</v>
      </c>
      <c r="B29">
        <v>6</v>
      </c>
      <c r="C29">
        <v>9.86802355843623E-2</v>
      </c>
      <c r="D29">
        <v>0.18026392997764701</v>
      </c>
      <c r="E29">
        <v>0.18026396456285201</v>
      </c>
      <c r="F29">
        <v>0.180263959699072</v>
      </c>
      <c r="G29">
        <v>0.180263957188697</v>
      </c>
      <c r="H29">
        <v>0.180263952987369</v>
      </c>
    </row>
    <row r="30" spans="1:8">
      <c r="A30">
        <v>335</v>
      </c>
      <c r="B30">
        <v>6</v>
      </c>
      <c r="C30">
        <v>8.6247604884155199E-2</v>
      </c>
      <c r="D30">
        <v>0.182750516455808</v>
      </c>
      <c r="E30">
        <v>0.18275045999877401</v>
      </c>
      <c r="F30">
        <v>0.182750467815393</v>
      </c>
      <c r="G30">
        <v>0.18275047197640401</v>
      </c>
      <c r="H30">
        <v>0.18275047886946599</v>
      </c>
    </row>
    <row r="31" spans="1:8">
      <c r="A31">
        <v>336</v>
      </c>
      <c r="B31">
        <v>6</v>
      </c>
      <c r="C31">
        <v>9.6846049385271096E-2</v>
      </c>
      <c r="D31">
        <v>0.18063079598904</v>
      </c>
      <c r="E31">
        <v>0.18063078716188199</v>
      </c>
      <c r="F31">
        <v>0.180630788344364</v>
      </c>
      <c r="G31">
        <v>0.18063078901525001</v>
      </c>
      <c r="H31">
        <v>0.180630790104194</v>
      </c>
    </row>
    <row r="32" spans="1:8">
      <c r="A32">
        <v>338</v>
      </c>
      <c r="B32">
        <v>6</v>
      </c>
      <c r="C32">
        <v>0.110156519270391</v>
      </c>
      <c r="D32">
        <v>0.177968660859806</v>
      </c>
      <c r="E32">
        <v>0.177968714125572</v>
      </c>
      <c r="F32">
        <v>0.17796870666036299</v>
      </c>
      <c r="G32">
        <v>0.17796870278087201</v>
      </c>
      <c r="H32">
        <v>0.177968696302995</v>
      </c>
    </row>
    <row r="33" spans="1:8">
      <c r="A33">
        <v>342</v>
      </c>
      <c r="B33">
        <v>6</v>
      </c>
      <c r="C33">
        <v>0.11518351216441799</v>
      </c>
      <c r="D33">
        <v>0.17696324632742499</v>
      </c>
      <c r="E33">
        <v>0.176963323649519</v>
      </c>
      <c r="F33">
        <v>0.176963312863956</v>
      </c>
      <c r="G33">
        <v>0.17696330720626999</v>
      </c>
      <c r="H33">
        <v>0.17696329778841199</v>
      </c>
    </row>
    <row r="34" spans="1:8">
      <c r="A34">
        <v>347</v>
      </c>
      <c r="B34">
        <v>6</v>
      </c>
      <c r="C34">
        <v>9.7269369045429599E-2</v>
      </c>
      <c r="D34">
        <v>0.180546064067897</v>
      </c>
      <c r="E34">
        <v>0.18054615782824801</v>
      </c>
      <c r="F34">
        <v>0.18054614472046299</v>
      </c>
      <c r="G34">
        <v>0.18054613787490001</v>
      </c>
      <c r="H34">
        <v>0.18054612646306201</v>
      </c>
    </row>
    <row r="35" spans="1:8">
      <c r="A35">
        <v>353</v>
      </c>
      <c r="B35">
        <v>6</v>
      </c>
      <c r="C35">
        <v>0.122508530021709</v>
      </c>
      <c r="D35">
        <v>0.175498184720082</v>
      </c>
      <c r="E35">
        <v>0.175498349612905</v>
      </c>
      <c r="F35">
        <v>0.175498326626115</v>
      </c>
      <c r="G35">
        <v>0.17549831455360199</v>
      </c>
      <c r="H35">
        <v>0.17549829446558601</v>
      </c>
    </row>
    <row r="36" spans="1:8">
      <c r="C36">
        <f>+AVERAGE(C2:C35)</f>
        <v>0.11455462009181483</v>
      </c>
      <c r="D36">
        <f t="shared" ref="D36:H36" si="0">+AVERAGE(D2:D35)</f>
        <v>0.17708899780132839</v>
      </c>
      <c r="E36">
        <f t="shared" si="0"/>
        <v>0.17708911578584963</v>
      </c>
      <c r="F36">
        <f t="shared" si="0"/>
        <v>0.17708909931224751</v>
      </c>
      <c r="G36">
        <f t="shared" si="0"/>
        <v>0.17708909068741974</v>
      </c>
      <c r="H36">
        <f t="shared" si="0"/>
        <v>0.17708907632134005</v>
      </c>
    </row>
  </sheetData>
  <autoFilter ref="A1:H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variables</vt:lpstr>
      <vt:lpstr>corr</vt:lpstr>
      <vt:lpstr>ech con grupos</vt:lpstr>
      <vt:lpstr>grupo1</vt:lpstr>
      <vt:lpstr>grupo2</vt:lpstr>
      <vt:lpstr>grupo3</vt:lpstr>
      <vt:lpstr>grupo4</vt:lpstr>
      <vt:lpstr>grupo5</vt:lpstr>
      <vt:lpstr>grupo6</vt:lpstr>
      <vt:lpstr>resumen grupos fanny</vt:lpstr>
      <vt:lpstr>grupos por componentes</vt:lpstr>
      <vt:lpstr>caracterizacion por componentes</vt:lpstr>
      <vt:lpstr>medias y desvios</vt:lpstr>
      <vt:lpstr>Ranking</vt:lpstr>
      <vt:lpstr>rmlog</vt:lpstr>
      <vt:lpstr>rmlog2</vt:lpstr>
      <vt:lpstr>predicciones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Czarnievicz</dc:creator>
  <cp:lastModifiedBy>Daniel Czarnievicz</cp:lastModifiedBy>
  <dcterms:created xsi:type="dcterms:W3CDTF">2016-05-23T05:19:14Z</dcterms:created>
  <dcterms:modified xsi:type="dcterms:W3CDTF">2016-06-01T00:43:10Z</dcterms:modified>
</cp:coreProperties>
</file>