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361a4bc30e7aea/Teaching/Curs Universitate Eu/2017 - 2018/Statistica/rezultate/"/>
    </mc:Choice>
  </mc:AlternateContent>
  <bookViews>
    <workbookView xWindow="0" yWindow="0" windowWidth="13808" windowHeight="10605" xr2:uid="{00000000-000D-0000-FFFF-FFFF00000000}"/>
  </bookViews>
  <sheets>
    <sheet name="Tabel_Statistica" sheetId="1" r:id="rId1"/>
  </sheets>
  <definedNames>
    <definedName name="_xlnm._FilterDatabase" localSheetId="0" hidden="1">Tabel_Statistica!$A$1:$J$81</definedName>
  </definedNames>
  <calcPr calcId="171027"/>
</workbook>
</file>

<file path=xl/calcChain.xml><?xml version="1.0" encoding="utf-8"?>
<calcChain xmlns="http://schemas.openxmlformats.org/spreadsheetml/2006/main">
  <c r="I55" i="1" l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O55" i="1" l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O23" i="1" l="1"/>
  <c r="I23" i="1"/>
  <c r="L23" i="1" s="1"/>
  <c r="O38" i="1"/>
  <c r="I38" i="1"/>
  <c r="L38" i="1" s="1"/>
  <c r="O21" i="1"/>
  <c r="O2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I25" i="1"/>
  <c r="J25" i="1" s="1"/>
  <c r="I53" i="1"/>
  <c r="I26" i="1"/>
  <c r="I27" i="1"/>
  <c r="J27" i="1" s="1"/>
  <c r="I37" i="1"/>
  <c r="J37" i="1" s="1"/>
  <c r="I40" i="1"/>
  <c r="J40" i="1" s="1"/>
  <c r="I41" i="1"/>
  <c r="I24" i="1"/>
  <c r="J24" i="1" s="1"/>
  <c r="I51" i="1"/>
  <c r="J51" i="1" s="1"/>
  <c r="I42" i="1"/>
  <c r="J42" i="1" s="1"/>
  <c r="I52" i="1"/>
  <c r="I31" i="1"/>
  <c r="J31" i="1" s="1"/>
  <c r="I39" i="1"/>
  <c r="J39" i="1" s="1"/>
  <c r="I22" i="1"/>
  <c r="I30" i="1"/>
  <c r="J30" i="1" s="1"/>
  <c r="I50" i="1"/>
  <c r="J50" i="1" s="1"/>
  <c r="I36" i="1"/>
  <c r="I29" i="1"/>
  <c r="L40" i="1" s="1"/>
  <c r="I43" i="1"/>
  <c r="J43" i="1" s="1"/>
  <c r="I44" i="1"/>
  <c r="J44" i="1" s="1"/>
  <c r="I48" i="1"/>
  <c r="I21" i="1"/>
  <c r="I32" i="1"/>
  <c r="I46" i="1"/>
  <c r="L46" i="1" s="1"/>
  <c r="I28" i="1"/>
  <c r="J28" i="1" s="1"/>
  <c r="I45" i="1"/>
  <c r="I47" i="1"/>
  <c r="J47" i="1" s="1"/>
  <c r="I34" i="1"/>
  <c r="I54" i="1"/>
  <c r="I35" i="1"/>
  <c r="I33" i="1"/>
  <c r="I49" i="1"/>
  <c r="I4" i="1"/>
  <c r="L4" i="1" s="1"/>
  <c r="I5" i="1"/>
  <c r="L5" i="1" s="1"/>
  <c r="I6" i="1"/>
  <c r="L6" i="1" s="1"/>
  <c r="I7" i="1"/>
  <c r="J7" i="1" s="1"/>
  <c r="I8" i="1"/>
  <c r="L8" i="1" s="1"/>
  <c r="I9" i="1"/>
  <c r="L9" i="1" s="1"/>
  <c r="I10" i="1"/>
  <c r="L10" i="1" s="1"/>
  <c r="I11" i="1"/>
  <c r="J11" i="1" s="1"/>
  <c r="I12" i="1"/>
  <c r="J12" i="1" s="1"/>
  <c r="I13" i="1"/>
  <c r="L13" i="1" s="1"/>
  <c r="I14" i="1"/>
  <c r="J14" i="1" s="1"/>
  <c r="I15" i="1"/>
  <c r="L15" i="1" s="1"/>
  <c r="I16" i="1"/>
  <c r="L16" i="1" s="1"/>
  <c r="I17" i="1"/>
  <c r="L17" i="1" s="1"/>
  <c r="I18" i="1"/>
  <c r="J18" i="1" s="1"/>
  <c r="I19" i="1"/>
  <c r="L19" i="1" s="1"/>
  <c r="I20" i="1"/>
  <c r="J20" i="1" s="1"/>
  <c r="I3" i="1"/>
  <c r="L3" i="1" s="1"/>
  <c r="I2" i="1"/>
  <c r="J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L2" i="1"/>
  <c r="J5" i="1"/>
  <c r="J10" i="1"/>
  <c r="J4" i="1" l="1"/>
  <c r="J17" i="1"/>
  <c r="J16" i="1"/>
  <c r="L12" i="1"/>
  <c r="L53" i="1"/>
  <c r="L18" i="1"/>
  <c r="L54" i="1"/>
  <c r="L51" i="1"/>
  <c r="L39" i="1"/>
  <c r="L45" i="1"/>
  <c r="L28" i="1"/>
  <c r="J38" i="1"/>
  <c r="J23" i="1"/>
  <c r="L24" i="1"/>
  <c r="L50" i="1"/>
  <c r="L52" i="1"/>
  <c r="L48" i="1"/>
  <c r="L44" i="1"/>
  <c r="L35" i="1"/>
  <c r="L22" i="1"/>
  <c r="L43" i="1"/>
  <c r="L32" i="1"/>
  <c r="L42" i="1"/>
  <c r="J6" i="1"/>
  <c r="J41" i="1"/>
  <c r="L41" i="1"/>
  <c r="J52" i="1"/>
  <c r="L47" i="1"/>
  <c r="L36" i="1"/>
  <c r="J32" i="1"/>
  <c r="L14" i="1"/>
  <c r="L21" i="1"/>
  <c r="J53" i="1"/>
  <c r="L31" i="1"/>
  <c r="L27" i="1"/>
  <c r="J9" i="1"/>
  <c r="J54" i="1"/>
  <c r="J22" i="1"/>
  <c r="L34" i="1"/>
  <c r="L30" i="1"/>
  <c r="L26" i="1"/>
  <c r="J13" i="1"/>
  <c r="J8" i="1"/>
  <c r="J3" i="1"/>
  <c r="L20" i="1"/>
  <c r="J49" i="1"/>
  <c r="J34" i="1"/>
  <c r="J21" i="1"/>
  <c r="J29" i="1"/>
  <c r="L33" i="1"/>
  <c r="L29" i="1"/>
  <c r="L25" i="1"/>
  <c r="J35" i="1"/>
  <c r="J33" i="1"/>
  <c r="J45" i="1"/>
  <c r="J48" i="1"/>
  <c r="J36" i="1"/>
  <c r="J46" i="1"/>
  <c r="L37" i="1"/>
  <c r="L49" i="1"/>
  <c r="J26" i="1"/>
  <c r="L11" i="1"/>
  <c r="L7" i="1"/>
  <c r="J19" i="1"/>
  <c r="J15" i="1"/>
</calcChain>
</file>

<file path=xl/sharedStrings.xml><?xml version="1.0" encoding="utf-8"?>
<sst xmlns="http://schemas.openxmlformats.org/spreadsheetml/2006/main" count="94" uniqueCount="94">
  <si>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</si>
  <si>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</si>
  <si>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</si>
  <si>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</si>
  <si>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</si>
  <si>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</si>
  <si>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</si>
  <si>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</si>
  <si>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</si>
  <si>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</si>
  <si>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ALEXANDRU G MATEI</t>
  </si>
  <si>
    <t>ANGHEL M IOANA</t>
  </si>
  <si>
    <t>BANARU O DANIEL</t>
  </si>
  <si>
    <t>BANU G VLAD-GABRIEL</t>
  </si>
  <si>
    <t>BITINEANU I GEORGIANA</t>
  </si>
  <si>
    <t>CIOCOIU R OANA-ALEXANDRA</t>
  </si>
  <si>
    <t>COJMAN V MIRELA-ROXANA</t>
  </si>
  <si>
    <t>CRISTIAN V IULIA</t>
  </si>
  <si>
    <t>FLOREA D MIRCEA-ANDREI</t>
  </si>
  <si>
    <t>IVASCU F LAURENTIU MADALIN</t>
  </si>
  <si>
    <t>LUNGUTESCU C.I MIRUNA-PAULA-ALEXANDRA</t>
  </si>
  <si>
    <t>MIHAILA M.L GEORGETA-ANDA</t>
  </si>
  <si>
    <t>MORARU S DENISA-ELENA</t>
  </si>
  <si>
    <t>PANTEA D ZAHARIA-PAUL</t>
  </si>
  <si>
    <t>POPA A ANDREEA-MARIA</t>
  </si>
  <si>
    <t>PREDA D DANUT-ALEXANDRU</t>
  </si>
  <si>
    <t>RAINEA A ADRIANAGEORGIANA</t>
  </si>
  <si>
    <t>TORSAN R MARIA-RUXANDRA</t>
  </si>
  <si>
    <t>COMANECI I.L ANDREI</t>
  </si>
  <si>
    <t>VARZARU C VALENTINA</t>
  </si>
  <si>
    <t>DINU G IOANA</t>
  </si>
  <si>
    <t>DUMITRESCU O DORU-MIHAI</t>
  </si>
  <si>
    <t>MURGOCI S ALEXANDRA</t>
  </si>
  <si>
    <t>NAVODARU M ROXANA-ELENA</t>
  </si>
  <si>
    <t>NECIU S.I DENISA-NICOLETA</t>
  </si>
  <si>
    <t>COJOCARIU I STEFAN-ALIN</t>
  </si>
  <si>
    <t>TUDOR M ALINA-GABRIELA</t>
  </si>
  <si>
    <t>NICA G GEORGE-CLAUDIU</t>
  </si>
  <si>
    <t>TUIU P ANAEVELYN</t>
  </si>
  <si>
    <t>ILEANA D.C ADRIAN</t>
  </si>
  <si>
    <t>NASTASESCU D.M MARIA-MIHAELA</t>
  </si>
  <si>
    <t>IACOB D DIANA-FLORINA</t>
  </si>
  <si>
    <t>TANASE I GEORGIANA-ALEXANDRA</t>
  </si>
  <si>
    <t>MINDROC V MANUELA-MIHAELA</t>
  </si>
  <si>
    <t>HILIUTA L ANCA</t>
  </si>
  <si>
    <t>NICU G MIRUNA-ELENA</t>
  </si>
  <si>
    <t>POSTOLACHE V. ALEXANDRU</t>
  </si>
  <si>
    <t>STAICU D NICOLETA-ADELINA</t>
  </si>
  <si>
    <t>BENEDIC B MATEI</t>
  </si>
  <si>
    <t>IONESCU M IULIAN-COSTEL</t>
  </si>
  <si>
    <t>RASVANTA G CRISTEA-ANDREI</t>
  </si>
  <si>
    <t>GRIGORUTA H.C ADRIAN-TRAIAN</t>
  </si>
  <si>
    <t>PRIPAS I CLAUDIA-ANDREEA</t>
  </si>
  <si>
    <t>SANDU F IONUT-CATALIN</t>
  </si>
  <si>
    <t>MAXIM D VALENTIN-GABRIEL</t>
  </si>
  <si>
    <t>VESELU V MARIA-DIANA</t>
  </si>
  <si>
    <t>MILITARU M MARIAN-ALIN</t>
  </si>
  <si>
    <t>LAZAR I DRAGOS-FLORIN</t>
  </si>
  <si>
    <t>STOICA V. DANIEL-COSTIN</t>
  </si>
  <si>
    <t>TAFALAN C ALEXANDRU-MARIAN</t>
  </si>
  <si>
    <t>CALINEATA E CRISTINA-MIHAELA</t>
  </si>
  <si>
    <t>CRINTEA D VERONICA</t>
  </si>
  <si>
    <t>MARINCEA N NADIA-GABRIELA</t>
  </si>
  <si>
    <t>POSCHINA G IOANA-MADALINA</t>
  </si>
  <si>
    <t>PUSCASU S.G MIRUNA-GEORGIANA</t>
  </si>
  <si>
    <t>MARACINEANU I LUMINITA</t>
  </si>
  <si>
    <t>STRECHIOIU M.D SABINA-ELENA</t>
  </si>
  <si>
    <t>NECHITA L.C IRINA-MARIA</t>
  </si>
  <si>
    <t>FLONDOR M IOANA-MARIA</t>
  </si>
  <si>
    <t>BITINEANU D IOANA</t>
  </si>
  <si>
    <t>AVRAM D IOANA-IULIA</t>
  </si>
  <si>
    <t>DIMA G MIHAELA</t>
  </si>
  <si>
    <t>RADU D IULIA-VALENTINA</t>
  </si>
  <si>
    <t>ZAMFIR C. MARIA-MAGDALENA</t>
  </si>
  <si>
    <t>AURICA E CATALIN-VALENTIN</t>
  </si>
  <si>
    <t>SAVU P PAUL-ANDREI</t>
  </si>
  <si>
    <t>ZAFIU A IONUT-BOGDAN</t>
  </si>
  <si>
    <t>DUMITRACHE A. MIHAI-ALEXANDRU</t>
  </si>
  <si>
    <t>IGNAT M BIANCA-ALEXANDRA</t>
  </si>
  <si>
    <t>GHEORGHE E AIDA-MONICA</t>
  </si>
  <si>
    <t>HATIS A.O ADINA-ANDREEA</t>
  </si>
  <si>
    <t>DUMITRU V ANDREEA-ALEXANDRA</t>
  </si>
  <si>
    <t>MOCANU G GEORGIANA-ALEXANDRA</t>
  </si>
  <si>
    <t>BACIU D CAROL-ALEXANDRU</t>
  </si>
  <si>
    <t>POPA M RADU-CEZAR</t>
  </si>
  <si>
    <t>ILIESI SIMONA RALUCA</t>
  </si>
  <si>
    <t>BONUS</t>
  </si>
  <si>
    <t>Total 2</t>
  </si>
  <si>
    <t>Examen Corect</t>
  </si>
  <si>
    <t>Total corect</t>
  </si>
  <si>
    <t>CIODARU N. NA NICOLETA-GABRIELA</t>
  </si>
  <si>
    <t>CIURDIA (GHERASIM) M. MIHAELA</t>
  </si>
  <si>
    <t>MUSCALU A. ADELA-IRINA</t>
  </si>
  <si>
    <t>PIRVULESCU D. VALENTINA-LIVIA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</si>
</sst>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4" borderId="0" xfId="0" applyFill="1"/>
    <xf numFmtId="0" fontId="0" fillId="35" borderId="0" xfId="0" applyFill="1"/>
    <xf numFmtId="0" fontId="0" fillId="0" borderId="10" xfId="0" applyFill="1" applyBorder="1"/>
    <xf numFmtId="0" fontId="0" fillId="35" borderId="10" xfId="0" applyFill="1" applyBorder="1"/>
    <xf numFmtId="0" fontId="0" fillId="0" borderId="10" xfId="0" applyBorder="1"/>
    <xf numFmtId="0" fontId="0" fillId="33" borderId="10" xfId="0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workbookViewId="0">
      <selection activeCell="N42" sqref="N42"/>
    </sheetView>
  </sheetViews>
  <sheetFormatPr defaultRowHeight="14.25" x14ac:dyDescent="0.45"/>
  <cols>
    <col min="1" max="1" width="25.33203125" customWidth="1"/>
    <col min="11" max="11" width="9.06640625" style="2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87</v>
      </c>
      <c r="M1" t="s">
        <v>86</v>
      </c>
      <c r="N1" t="s">
        <v>88</v>
      </c>
      <c r="O1" t="s">
        <v>89</v>
      </c>
    </row>
    <row r="2" spans="1:15" x14ac:dyDescent="0.45">
      <c r="A2" t="s">
        <v>10</v>
      </c>
      <c r="B2">
        <v>301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IF(N2=0,N2,N2+3)</f>
        <v>0</v>
      </c>
      <c r="J2">
        <f>MAX(4, ROUND(MIN(10,1 + 0.5*I2/3 + 0.2*H2/10 +0.06*(C2/10 + D2/6 + E2/6 + F2/6 + G2/7)+0.5*M2), 0))</f>
        <v>4</v>
      </c>
      <c r="L2">
        <f>MIN(10,1 + 0.5*I2/3 + 0.2*H2/10 +0.06*(C2/10 + D2/6 + E2/6 + F2/6 + G2/7)+0.5*M2)</f>
        <v>1</v>
      </c>
      <c r="M2">
        <v>0</v>
      </c>
      <c r="N2">
        <v>0</v>
      </c>
      <c r="O2">
        <f>MIN(10,1 + 0.5*N2/3 + 0.2*H2/10 +0.06*(C2/10 + D2/6 + E2/6 + F2/6 + G2/7)+0.5*M2)</f>
        <v>1</v>
      </c>
    </row>
    <row r="3" spans="1:15" x14ac:dyDescent="0.45">
      <c r="A3" t="s">
        <v>11</v>
      </c>
      <c r="B3">
        <v>301</v>
      </c>
      <c r="C3">
        <v>27</v>
      </c>
      <c r="D3">
        <v>39</v>
      </c>
      <c r="E3">
        <v>19</v>
      </c>
      <c r="F3">
        <v>25</v>
      </c>
      <c r="G3">
        <v>19</v>
      </c>
      <c r="H3">
        <v>38</v>
      </c>
      <c r="I3">
        <f>IF(N3=0,N3,N3+3)</f>
        <v>6</v>
      </c>
      <c r="J3">
        <f t="shared" ref="J3:J20" si="0">MAX(4, ROUND(MIN(10,1 + 0.5*I3/3 + 0.2*H3/10 +0.06*(C3/10 + D3/6 + E3/6 + F3/6 + G3/7)+0.5*M3), 0))</f>
        <v>4</v>
      </c>
      <c r="L3">
        <f t="shared" ref="L3:L12" si="1">MIN(10,1 + 0.5*I3/3 + 0.2*H3/10 +0.06*(C3/10 + D3/6 + E3/6 + F3/6 + G3/7)+0.5*M3)</f>
        <v>3.9148571428571426</v>
      </c>
      <c r="M3">
        <v>0</v>
      </c>
      <c r="N3">
        <v>3</v>
      </c>
      <c r="O3">
        <f t="shared" ref="O3:O66" si="2">MIN(10,1 + 0.5*N3/3 + 0.2*H3/10 +0.06*(C3/10 + D3/6 + E3/6 + F3/6 + G3/7)+0.5*M3)</f>
        <v>3.4148571428571426</v>
      </c>
    </row>
    <row r="4" spans="1:15" x14ac:dyDescent="0.45">
      <c r="A4" t="s">
        <v>12</v>
      </c>
      <c r="B4">
        <v>301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20" si="3">IF(N4=0,N4,N4+3)</f>
        <v>0</v>
      </c>
      <c r="J4">
        <f t="shared" si="0"/>
        <v>4</v>
      </c>
      <c r="L4">
        <f t="shared" si="1"/>
        <v>1</v>
      </c>
      <c r="M4">
        <v>0</v>
      </c>
      <c r="N4">
        <v>0</v>
      </c>
      <c r="O4">
        <f t="shared" si="2"/>
        <v>1</v>
      </c>
    </row>
    <row r="5" spans="1:15" x14ac:dyDescent="0.45">
      <c r="A5" t="s">
        <v>13</v>
      </c>
      <c r="B5">
        <v>301</v>
      </c>
      <c r="C5">
        <v>86</v>
      </c>
      <c r="D5">
        <v>58</v>
      </c>
      <c r="E5">
        <v>58</v>
      </c>
      <c r="F5">
        <v>53</v>
      </c>
      <c r="G5">
        <v>51</v>
      </c>
      <c r="H5">
        <v>77</v>
      </c>
      <c r="I5">
        <f t="shared" si="3"/>
        <v>11</v>
      </c>
      <c r="J5">
        <f t="shared" si="0"/>
        <v>7</v>
      </c>
      <c r="L5">
        <f t="shared" si="1"/>
        <v>7.11647619047619</v>
      </c>
      <c r="M5">
        <v>0.2</v>
      </c>
      <c r="N5">
        <v>8</v>
      </c>
      <c r="O5">
        <f t="shared" si="2"/>
        <v>6.61647619047619</v>
      </c>
    </row>
    <row r="6" spans="1:15" x14ac:dyDescent="0.45">
      <c r="A6" t="s">
        <v>14</v>
      </c>
      <c r="B6">
        <v>301</v>
      </c>
      <c r="C6">
        <v>67</v>
      </c>
      <c r="D6">
        <v>57</v>
      </c>
      <c r="E6">
        <v>57</v>
      </c>
      <c r="F6">
        <v>50</v>
      </c>
      <c r="G6">
        <v>56</v>
      </c>
      <c r="H6">
        <v>77</v>
      </c>
      <c r="I6">
        <f t="shared" si="3"/>
        <v>11</v>
      </c>
      <c r="J6">
        <f t="shared" si="0"/>
        <v>7</v>
      </c>
      <c r="L6">
        <f t="shared" si="1"/>
        <v>6.995333333333333</v>
      </c>
      <c r="M6">
        <v>0.2</v>
      </c>
      <c r="N6">
        <v>8</v>
      </c>
      <c r="O6">
        <f t="shared" si="2"/>
        <v>6.495333333333333</v>
      </c>
    </row>
    <row r="7" spans="1:15" x14ac:dyDescent="0.45">
      <c r="A7" t="s">
        <v>15</v>
      </c>
      <c r="B7">
        <v>301</v>
      </c>
      <c r="C7">
        <v>91</v>
      </c>
      <c r="D7">
        <v>57</v>
      </c>
      <c r="E7">
        <v>59</v>
      </c>
      <c r="F7">
        <v>54</v>
      </c>
      <c r="G7">
        <v>16</v>
      </c>
      <c r="H7">
        <v>68</v>
      </c>
      <c r="I7">
        <f t="shared" si="3"/>
        <v>14</v>
      </c>
      <c r="J7">
        <f t="shared" si="0"/>
        <v>7</v>
      </c>
      <c r="L7">
        <f t="shared" si="1"/>
        <v>7.0764761904761908</v>
      </c>
      <c r="M7">
        <v>0</v>
      </c>
      <c r="N7">
        <v>11</v>
      </c>
      <c r="O7">
        <f t="shared" si="2"/>
        <v>6.5764761904761908</v>
      </c>
    </row>
    <row r="8" spans="1:15" x14ac:dyDescent="0.45">
      <c r="A8" t="s">
        <v>16</v>
      </c>
      <c r="B8">
        <v>301</v>
      </c>
      <c r="C8">
        <v>76</v>
      </c>
      <c r="D8">
        <v>59</v>
      </c>
      <c r="E8">
        <v>59</v>
      </c>
      <c r="F8">
        <v>48</v>
      </c>
      <c r="G8">
        <v>62</v>
      </c>
      <c r="H8">
        <v>100</v>
      </c>
      <c r="I8">
        <f t="shared" si="3"/>
        <v>25</v>
      </c>
      <c r="J8">
        <f t="shared" si="0"/>
        <v>10</v>
      </c>
      <c r="L8">
        <f t="shared" si="1"/>
        <v>10</v>
      </c>
      <c r="M8">
        <v>1</v>
      </c>
      <c r="N8">
        <v>22</v>
      </c>
      <c r="O8">
        <f t="shared" si="2"/>
        <v>9.8140952380952378</v>
      </c>
    </row>
    <row r="9" spans="1:15" x14ac:dyDescent="0.45">
      <c r="A9" t="s">
        <v>17</v>
      </c>
      <c r="B9">
        <v>301</v>
      </c>
      <c r="C9">
        <v>82</v>
      </c>
      <c r="D9" s="1">
        <v>50</v>
      </c>
      <c r="E9" s="1">
        <v>58</v>
      </c>
      <c r="F9">
        <v>0</v>
      </c>
      <c r="G9" s="1">
        <v>13</v>
      </c>
      <c r="H9">
        <v>91</v>
      </c>
      <c r="I9">
        <f t="shared" si="3"/>
        <v>15</v>
      </c>
      <c r="J9">
        <f t="shared" si="0"/>
        <v>8</v>
      </c>
      <c r="L9">
        <f t="shared" si="1"/>
        <v>7.5034285714285716</v>
      </c>
      <c r="M9">
        <v>1</v>
      </c>
      <c r="N9">
        <v>12</v>
      </c>
      <c r="O9">
        <f t="shared" si="2"/>
        <v>7.0034285714285716</v>
      </c>
    </row>
    <row r="10" spans="1:15" x14ac:dyDescent="0.45">
      <c r="A10" t="s">
        <v>18</v>
      </c>
      <c r="B10">
        <v>301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3"/>
        <v>0</v>
      </c>
      <c r="J10">
        <f t="shared" si="0"/>
        <v>4</v>
      </c>
      <c r="L10">
        <f t="shared" si="1"/>
        <v>1</v>
      </c>
      <c r="M10">
        <v>0</v>
      </c>
      <c r="N10">
        <v>0</v>
      </c>
      <c r="O10">
        <f t="shared" si="2"/>
        <v>1</v>
      </c>
    </row>
    <row r="11" spans="1:15" x14ac:dyDescent="0.45">
      <c r="A11" t="s">
        <v>19</v>
      </c>
      <c r="B11">
        <v>301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3"/>
        <v>0</v>
      </c>
      <c r="J11">
        <f t="shared" si="0"/>
        <v>4</v>
      </c>
      <c r="L11">
        <f t="shared" si="1"/>
        <v>1</v>
      </c>
      <c r="M11">
        <v>0</v>
      </c>
      <c r="N11">
        <v>0</v>
      </c>
      <c r="O11">
        <f t="shared" si="2"/>
        <v>1</v>
      </c>
    </row>
    <row r="12" spans="1:15" x14ac:dyDescent="0.45">
      <c r="A12" t="s">
        <v>20</v>
      </c>
      <c r="B12">
        <v>301</v>
      </c>
      <c r="C12">
        <v>80</v>
      </c>
      <c r="D12">
        <v>48</v>
      </c>
      <c r="E12">
        <v>56</v>
      </c>
      <c r="F12">
        <v>53</v>
      </c>
      <c r="G12">
        <v>38</v>
      </c>
      <c r="H12">
        <v>76</v>
      </c>
      <c r="I12">
        <f t="shared" si="3"/>
        <v>6</v>
      </c>
      <c r="J12">
        <f t="shared" si="0"/>
        <v>6</v>
      </c>
      <c r="L12">
        <f t="shared" si="1"/>
        <v>5.9957142857142856</v>
      </c>
      <c r="M12">
        <v>0.2</v>
      </c>
      <c r="N12">
        <v>3</v>
      </c>
      <c r="O12">
        <f t="shared" si="2"/>
        <v>5.4957142857142856</v>
      </c>
    </row>
    <row r="13" spans="1:15" x14ac:dyDescent="0.45">
      <c r="A13" t="s">
        <v>21</v>
      </c>
      <c r="B13">
        <v>301</v>
      </c>
      <c r="C13">
        <v>28</v>
      </c>
      <c r="D13">
        <v>38</v>
      </c>
      <c r="E13">
        <v>20</v>
      </c>
      <c r="F13">
        <v>29</v>
      </c>
      <c r="G13">
        <v>37</v>
      </c>
      <c r="H13">
        <v>68</v>
      </c>
      <c r="I13">
        <f t="shared" si="3"/>
        <v>7</v>
      </c>
      <c r="J13">
        <f t="shared" si="0"/>
        <v>5</v>
      </c>
      <c r="L13">
        <f>MIN(10,1 + 0.5*I13/3 + 0.2*H13/10 +0.06*(C13/10 + D13/6 + E13/6 + F13/6 + G13/7)+0.5*M13)</f>
        <v>4.8818095238095243</v>
      </c>
      <c r="M13">
        <v>0</v>
      </c>
      <c r="N13">
        <v>4</v>
      </c>
      <c r="O13">
        <f t="shared" si="2"/>
        <v>4.3818095238095234</v>
      </c>
    </row>
    <row r="14" spans="1:15" x14ac:dyDescent="0.45">
      <c r="A14" t="s">
        <v>22</v>
      </c>
      <c r="B14">
        <v>301</v>
      </c>
      <c r="C14">
        <v>41</v>
      </c>
      <c r="D14">
        <v>29</v>
      </c>
      <c r="E14">
        <v>18</v>
      </c>
      <c r="F14">
        <v>22</v>
      </c>
      <c r="G14">
        <v>21</v>
      </c>
      <c r="H14">
        <v>38</v>
      </c>
      <c r="I14">
        <f t="shared" si="3"/>
        <v>6</v>
      </c>
      <c r="J14">
        <f t="shared" si="0"/>
        <v>4</v>
      </c>
      <c r="L14">
        <f t="shared" ref="L14:L77" si="4">MIN(10,1 + 0.5*I14/3 + 0.2*H14/10 +0.06*(C14/10 + D14/6 + E14/6 + F14/6 + G14/7)+0.5*M14)</f>
        <v>3.8759999999999999</v>
      </c>
      <c r="M14">
        <v>0</v>
      </c>
      <c r="N14">
        <v>3</v>
      </c>
      <c r="O14">
        <f t="shared" si="2"/>
        <v>3.3759999999999999</v>
      </c>
    </row>
    <row r="15" spans="1:15" x14ac:dyDescent="0.45">
      <c r="A15" t="s">
        <v>23</v>
      </c>
      <c r="B15">
        <v>301</v>
      </c>
      <c r="C15">
        <v>86</v>
      </c>
      <c r="D15">
        <v>58</v>
      </c>
      <c r="E15">
        <v>58</v>
      </c>
      <c r="F15">
        <v>32</v>
      </c>
      <c r="G15">
        <v>15</v>
      </c>
      <c r="H15">
        <v>82</v>
      </c>
      <c r="I15">
        <f t="shared" si="3"/>
        <v>12</v>
      </c>
      <c r="J15">
        <f t="shared" si="0"/>
        <v>7</v>
      </c>
      <c r="L15">
        <f t="shared" si="4"/>
        <v>7.2645714285714291</v>
      </c>
      <c r="M15">
        <v>1</v>
      </c>
      <c r="N15">
        <v>9</v>
      </c>
      <c r="O15">
        <f t="shared" si="2"/>
        <v>6.7645714285714291</v>
      </c>
    </row>
    <row r="16" spans="1:15" x14ac:dyDescent="0.45">
      <c r="A16" t="s">
        <v>24</v>
      </c>
      <c r="B16">
        <v>301</v>
      </c>
      <c r="C16">
        <v>96</v>
      </c>
      <c r="D16">
        <v>60</v>
      </c>
      <c r="E16">
        <v>59</v>
      </c>
      <c r="F16">
        <v>58</v>
      </c>
      <c r="G16">
        <v>67</v>
      </c>
      <c r="H16">
        <v>100</v>
      </c>
      <c r="I16">
        <f t="shared" si="3"/>
        <v>27</v>
      </c>
      <c r="J16">
        <f t="shared" si="0"/>
        <v>10</v>
      </c>
      <c r="L16">
        <f t="shared" si="4"/>
        <v>10</v>
      </c>
      <c r="M16">
        <v>1</v>
      </c>
      <c r="N16">
        <v>24</v>
      </c>
      <c r="O16">
        <f t="shared" si="2"/>
        <v>10</v>
      </c>
    </row>
    <row r="17" spans="1:15" x14ac:dyDescent="0.45">
      <c r="A17" t="s">
        <v>25</v>
      </c>
      <c r="B17">
        <v>301</v>
      </c>
      <c r="C17">
        <v>0</v>
      </c>
      <c r="D17">
        <v>0</v>
      </c>
      <c r="E17">
        <v>45</v>
      </c>
      <c r="F17">
        <v>35</v>
      </c>
      <c r="G17">
        <v>24</v>
      </c>
      <c r="H17">
        <v>91</v>
      </c>
      <c r="I17">
        <f t="shared" si="3"/>
        <v>16</v>
      </c>
      <c r="J17">
        <f t="shared" si="0"/>
        <v>7</v>
      </c>
      <c r="L17">
        <f t="shared" si="4"/>
        <v>6.9923809523809517</v>
      </c>
      <c r="M17">
        <v>1</v>
      </c>
      <c r="N17">
        <v>13</v>
      </c>
      <c r="O17">
        <f t="shared" si="2"/>
        <v>6.4923809523809517</v>
      </c>
    </row>
    <row r="18" spans="1:15" x14ac:dyDescent="0.45">
      <c r="A18" t="s">
        <v>26</v>
      </c>
      <c r="B18">
        <v>301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3"/>
        <v>0</v>
      </c>
      <c r="J18">
        <f t="shared" si="0"/>
        <v>4</v>
      </c>
      <c r="L18">
        <f t="shared" si="4"/>
        <v>1</v>
      </c>
      <c r="M18">
        <v>0</v>
      </c>
      <c r="N18">
        <v>0</v>
      </c>
      <c r="O18">
        <f t="shared" si="2"/>
        <v>1</v>
      </c>
    </row>
    <row r="19" spans="1:15" x14ac:dyDescent="0.45">
      <c r="A19" t="s">
        <v>27</v>
      </c>
      <c r="B19">
        <v>301</v>
      </c>
      <c r="C19">
        <v>9</v>
      </c>
      <c r="D19">
        <v>35</v>
      </c>
      <c r="E19">
        <v>29</v>
      </c>
      <c r="F19">
        <v>35</v>
      </c>
      <c r="G19">
        <v>23</v>
      </c>
      <c r="H19">
        <v>76</v>
      </c>
      <c r="I19">
        <f t="shared" si="3"/>
        <v>7</v>
      </c>
      <c r="J19">
        <f t="shared" si="0"/>
        <v>5</v>
      </c>
      <c r="L19">
        <f t="shared" si="4"/>
        <v>5.0278095238095233</v>
      </c>
      <c r="M19">
        <v>0.2</v>
      </c>
      <c r="N19">
        <v>4</v>
      </c>
      <c r="O19">
        <f t="shared" si="2"/>
        <v>4.5278095238095233</v>
      </c>
    </row>
    <row r="20" spans="1:15" x14ac:dyDescent="0.45">
      <c r="A20" t="s">
        <v>85</v>
      </c>
      <c r="B20">
        <v>301</v>
      </c>
      <c r="C20">
        <v>0</v>
      </c>
      <c r="D20">
        <v>0</v>
      </c>
      <c r="E20">
        <v>0</v>
      </c>
      <c r="F20">
        <v>19</v>
      </c>
      <c r="G20">
        <v>18</v>
      </c>
      <c r="H20">
        <v>63</v>
      </c>
      <c r="I20">
        <f t="shared" si="3"/>
        <v>6</v>
      </c>
      <c r="J20">
        <f t="shared" si="0"/>
        <v>4</v>
      </c>
      <c r="L20">
        <f t="shared" si="4"/>
        <v>3.6042857142857145</v>
      </c>
      <c r="M20">
        <v>0</v>
      </c>
      <c r="N20">
        <v>3</v>
      </c>
      <c r="O20">
        <f t="shared" si="2"/>
        <v>3.1042857142857145</v>
      </c>
    </row>
    <row r="21" spans="1:15" s="6" customFormat="1" x14ac:dyDescent="0.45">
      <c r="A21" s="5" t="s">
        <v>48</v>
      </c>
      <c r="B21" s="5">
        <v>311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f t="shared" ref="I21:I81" si="5">IF(N21=0,N21,N21+3)</f>
        <v>5</v>
      </c>
      <c r="J21" s="5">
        <f t="shared" ref="J21:J54" si="6">MAX(4, ROUND(MIN(10,1 + 0.5*I21/3 + 0.2*H21/10 +0.06*(C21/10 + D21/6 + E21/6 + F21/6 + G21/7)+0.5*M21), 0))</f>
        <v>4</v>
      </c>
      <c r="K21" s="4"/>
      <c r="L21" s="5">
        <f t="shared" si="4"/>
        <v>1.8333333333333335</v>
      </c>
      <c r="M21" s="3"/>
      <c r="N21" s="3">
        <v>2</v>
      </c>
      <c r="O21" s="3">
        <f t="shared" si="2"/>
        <v>1.3333333333333333</v>
      </c>
    </row>
    <row r="22" spans="1:15" x14ac:dyDescent="0.45">
      <c r="A22" t="s">
        <v>90</v>
      </c>
      <c r="B22">
        <v>311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5"/>
        <v>5</v>
      </c>
      <c r="J22">
        <f t="shared" si="6"/>
        <v>4</v>
      </c>
      <c r="L22">
        <f t="shared" si="4"/>
        <v>1.8333333333333335</v>
      </c>
      <c r="N22" s="7">
        <v>2</v>
      </c>
      <c r="O22">
        <f t="shared" si="2"/>
        <v>1.3333333333333333</v>
      </c>
    </row>
    <row r="23" spans="1:15" x14ac:dyDescent="0.45">
      <c r="A23" t="s">
        <v>91</v>
      </c>
      <c r="B23">
        <v>311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5"/>
        <v>0</v>
      </c>
      <c r="J23">
        <f t="shared" si="6"/>
        <v>4</v>
      </c>
      <c r="L23">
        <f t="shared" si="4"/>
        <v>1</v>
      </c>
      <c r="N23" s="7">
        <v>0</v>
      </c>
      <c r="O23">
        <f t="shared" si="2"/>
        <v>1</v>
      </c>
    </row>
    <row r="24" spans="1:15" x14ac:dyDescent="0.45">
      <c r="A24" t="s">
        <v>35</v>
      </c>
      <c r="B24">
        <v>311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5"/>
        <v>9</v>
      </c>
      <c r="J24">
        <f t="shared" si="6"/>
        <v>4</v>
      </c>
      <c r="L24">
        <f t="shared" si="4"/>
        <v>2.5</v>
      </c>
      <c r="N24">
        <v>6</v>
      </c>
      <c r="O24">
        <f t="shared" si="2"/>
        <v>2</v>
      </c>
    </row>
    <row r="25" spans="1:15" x14ac:dyDescent="0.45">
      <c r="A25" s="7" t="s">
        <v>28</v>
      </c>
      <c r="B25" s="7">
        <v>311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f t="shared" si="5"/>
        <v>0</v>
      </c>
      <c r="J25" s="7">
        <f t="shared" si="6"/>
        <v>4</v>
      </c>
      <c r="L25">
        <f t="shared" si="4"/>
        <v>1</v>
      </c>
      <c r="N25">
        <v>0</v>
      </c>
      <c r="O25">
        <f t="shared" si="2"/>
        <v>1</v>
      </c>
    </row>
    <row r="26" spans="1:15" x14ac:dyDescent="0.45">
      <c r="A26" t="s">
        <v>30</v>
      </c>
      <c r="B26">
        <v>311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5"/>
        <v>13</v>
      </c>
      <c r="J26">
        <f t="shared" si="6"/>
        <v>4</v>
      </c>
      <c r="L26">
        <f t="shared" si="4"/>
        <v>3.1666666666666665</v>
      </c>
      <c r="N26">
        <v>10</v>
      </c>
      <c r="O26">
        <f t="shared" si="2"/>
        <v>2.666666666666667</v>
      </c>
    </row>
    <row r="27" spans="1:15" x14ac:dyDescent="0.45">
      <c r="A27" t="s">
        <v>31</v>
      </c>
      <c r="B27">
        <v>311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5"/>
        <v>15</v>
      </c>
      <c r="J27">
        <f t="shared" si="6"/>
        <v>4</v>
      </c>
      <c r="L27">
        <f t="shared" si="4"/>
        <v>3.5</v>
      </c>
      <c r="N27">
        <v>12</v>
      </c>
      <c r="O27">
        <f t="shared" si="2"/>
        <v>3</v>
      </c>
    </row>
    <row r="28" spans="1:15" x14ac:dyDescent="0.45">
      <c r="A28" t="s">
        <v>51</v>
      </c>
      <c r="B28">
        <v>311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5"/>
        <v>7</v>
      </c>
      <c r="J28">
        <f t="shared" si="6"/>
        <v>4</v>
      </c>
      <c r="L28">
        <f t="shared" si="4"/>
        <v>2.166666666666667</v>
      </c>
      <c r="N28">
        <v>4</v>
      </c>
      <c r="O28">
        <f t="shared" si="2"/>
        <v>1.6666666666666665</v>
      </c>
    </row>
    <row r="29" spans="1:15" x14ac:dyDescent="0.45">
      <c r="A29" t="s">
        <v>44</v>
      </c>
      <c r="B29">
        <v>311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5"/>
        <v>7</v>
      </c>
      <c r="J29">
        <f t="shared" si="6"/>
        <v>4</v>
      </c>
      <c r="L29">
        <f t="shared" si="4"/>
        <v>2.166666666666667</v>
      </c>
      <c r="N29">
        <v>4</v>
      </c>
      <c r="O29">
        <f t="shared" si="2"/>
        <v>1.6666666666666665</v>
      </c>
    </row>
    <row r="30" spans="1:15" x14ac:dyDescent="0.45">
      <c r="A30" t="s">
        <v>41</v>
      </c>
      <c r="B30">
        <v>311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5"/>
        <v>7</v>
      </c>
      <c r="J30">
        <f t="shared" si="6"/>
        <v>4</v>
      </c>
      <c r="L30">
        <f t="shared" si="4"/>
        <v>2.166666666666667</v>
      </c>
      <c r="N30">
        <v>4</v>
      </c>
      <c r="O30">
        <f t="shared" si="2"/>
        <v>1.6666666666666665</v>
      </c>
    </row>
    <row r="31" spans="1:15" x14ac:dyDescent="0.45">
      <c r="A31" t="s">
        <v>39</v>
      </c>
      <c r="B31">
        <v>311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5"/>
        <v>6</v>
      </c>
      <c r="J31">
        <f t="shared" si="6"/>
        <v>4</v>
      </c>
      <c r="L31">
        <f t="shared" si="4"/>
        <v>2</v>
      </c>
      <c r="N31">
        <v>3</v>
      </c>
      <c r="O31">
        <f t="shared" si="2"/>
        <v>1.5</v>
      </c>
    </row>
    <row r="32" spans="1:15" x14ac:dyDescent="0.45">
      <c r="A32" t="s">
        <v>49</v>
      </c>
      <c r="B32">
        <v>311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5"/>
        <v>7</v>
      </c>
      <c r="J32">
        <f t="shared" si="6"/>
        <v>4</v>
      </c>
      <c r="L32">
        <f t="shared" si="4"/>
        <v>2.166666666666667</v>
      </c>
      <c r="N32">
        <v>4</v>
      </c>
      <c r="O32">
        <f t="shared" si="2"/>
        <v>1.6666666666666665</v>
      </c>
    </row>
    <row r="33" spans="1:15" x14ac:dyDescent="0.45">
      <c r="A33" t="s">
        <v>57</v>
      </c>
      <c r="B33">
        <v>311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5"/>
        <v>13</v>
      </c>
      <c r="J33">
        <f t="shared" si="6"/>
        <v>4</v>
      </c>
      <c r="L33">
        <f t="shared" si="4"/>
        <v>3.1666666666666665</v>
      </c>
      <c r="N33">
        <v>10</v>
      </c>
      <c r="O33">
        <f t="shared" si="2"/>
        <v>2.666666666666667</v>
      </c>
    </row>
    <row r="34" spans="1:15" x14ac:dyDescent="0.45">
      <c r="A34" t="s">
        <v>54</v>
      </c>
      <c r="B34">
        <v>311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5"/>
        <v>6</v>
      </c>
      <c r="J34">
        <f t="shared" si="6"/>
        <v>4</v>
      </c>
      <c r="L34">
        <f t="shared" si="4"/>
        <v>2</v>
      </c>
      <c r="N34">
        <v>3</v>
      </c>
      <c r="O34">
        <f t="shared" si="2"/>
        <v>1.5</v>
      </c>
    </row>
    <row r="35" spans="1:15" x14ac:dyDescent="0.45">
      <c r="A35" t="s">
        <v>56</v>
      </c>
      <c r="B35">
        <v>311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5"/>
        <v>6</v>
      </c>
      <c r="J35">
        <f t="shared" si="6"/>
        <v>4</v>
      </c>
      <c r="L35">
        <f t="shared" si="4"/>
        <v>2</v>
      </c>
      <c r="N35">
        <v>3</v>
      </c>
      <c r="O35">
        <f t="shared" si="2"/>
        <v>1.5</v>
      </c>
    </row>
    <row r="36" spans="1:15" x14ac:dyDescent="0.45">
      <c r="A36" t="s">
        <v>43</v>
      </c>
      <c r="B36">
        <v>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5"/>
        <v>8</v>
      </c>
      <c r="J36">
        <f t="shared" si="6"/>
        <v>4</v>
      </c>
      <c r="L36">
        <f t="shared" si="4"/>
        <v>2.333333333333333</v>
      </c>
      <c r="N36">
        <v>5</v>
      </c>
      <c r="O36">
        <f t="shared" si="2"/>
        <v>1.8333333333333335</v>
      </c>
    </row>
    <row r="37" spans="1:15" x14ac:dyDescent="0.45">
      <c r="A37" t="s">
        <v>32</v>
      </c>
      <c r="B37">
        <v>311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5"/>
        <v>13</v>
      </c>
      <c r="J37">
        <f t="shared" si="6"/>
        <v>4</v>
      </c>
      <c r="L37">
        <f t="shared" si="4"/>
        <v>3.1666666666666665</v>
      </c>
      <c r="N37">
        <v>10</v>
      </c>
      <c r="O37">
        <f t="shared" si="2"/>
        <v>2.666666666666667</v>
      </c>
    </row>
    <row r="38" spans="1:15" x14ac:dyDescent="0.45">
      <c r="A38" t="s">
        <v>92</v>
      </c>
      <c r="B38">
        <v>311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5"/>
        <v>0</v>
      </c>
      <c r="J38">
        <f t="shared" si="6"/>
        <v>4</v>
      </c>
      <c r="L38">
        <f t="shared" si="4"/>
        <v>1</v>
      </c>
      <c r="N38">
        <v>0</v>
      </c>
      <c r="O38">
        <f t="shared" si="2"/>
        <v>1</v>
      </c>
    </row>
    <row r="39" spans="1:15" x14ac:dyDescent="0.45">
      <c r="A39" t="s">
        <v>40</v>
      </c>
      <c r="B39">
        <v>311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5"/>
        <v>6</v>
      </c>
      <c r="J39">
        <f t="shared" si="6"/>
        <v>4</v>
      </c>
      <c r="L39">
        <f t="shared" si="4"/>
        <v>2</v>
      </c>
      <c r="N39">
        <v>3</v>
      </c>
      <c r="O39">
        <f t="shared" si="2"/>
        <v>1.5</v>
      </c>
    </row>
    <row r="40" spans="1:15" x14ac:dyDescent="0.45">
      <c r="A40" t="s">
        <v>33</v>
      </c>
      <c r="B40">
        <v>311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5"/>
        <v>5</v>
      </c>
      <c r="J40">
        <f t="shared" si="6"/>
        <v>4</v>
      </c>
      <c r="L40">
        <f t="shared" si="4"/>
        <v>1.8333333333333335</v>
      </c>
      <c r="N40">
        <v>2</v>
      </c>
      <c r="O40">
        <f t="shared" si="2"/>
        <v>1.3333333333333333</v>
      </c>
    </row>
    <row r="41" spans="1:15" x14ac:dyDescent="0.45">
      <c r="A41" t="s">
        <v>34</v>
      </c>
      <c r="B41">
        <v>311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5"/>
        <v>11</v>
      </c>
      <c r="J41">
        <f t="shared" si="6"/>
        <v>4</v>
      </c>
      <c r="L41">
        <f t="shared" si="4"/>
        <v>2.833333333333333</v>
      </c>
      <c r="N41">
        <v>8</v>
      </c>
      <c r="O41">
        <f t="shared" si="2"/>
        <v>2.333333333333333</v>
      </c>
    </row>
    <row r="42" spans="1:15" x14ac:dyDescent="0.45">
      <c r="A42" t="s">
        <v>37</v>
      </c>
      <c r="B42">
        <v>311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5"/>
        <v>6</v>
      </c>
      <c r="J42">
        <f t="shared" si="6"/>
        <v>4</v>
      </c>
      <c r="L42">
        <f t="shared" si="4"/>
        <v>2</v>
      </c>
      <c r="N42">
        <v>3</v>
      </c>
      <c r="O42">
        <f t="shared" si="2"/>
        <v>1.5</v>
      </c>
    </row>
    <row r="43" spans="1:15" x14ac:dyDescent="0.45">
      <c r="A43" t="s">
        <v>45</v>
      </c>
      <c r="B43">
        <v>311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5"/>
        <v>6</v>
      </c>
      <c r="J43">
        <f t="shared" si="6"/>
        <v>4</v>
      </c>
      <c r="L43">
        <f t="shared" si="4"/>
        <v>2</v>
      </c>
      <c r="N43">
        <v>3</v>
      </c>
      <c r="O43">
        <f t="shared" si="2"/>
        <v>1.5</v>
      </c>
    </row>
    <row r="44" spans="1:15" x14ac:dyDescent="0.45">
      <c r="A44" t="s">
        <v>46</v>
      </c>
      <c r="B44">
        <v>311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5"/>
        <v>6</v>
      </c>
      <c r="J44">
        <f t="shared" si="6"/>
        <v>4</v>
      </c>
      <c r="L44">
        <f t="shared" si="4"/>
        <v>2</v>
      </c>
      <c r="N44">
        <v>3</v>
      </c>
      <c r="O44">
        <f t="shared" si="2"/>
        <v>1.5</v>
      </c>
    </row>
    <row r="45" spans="1:15" x14ac:dyDescent="0.45">
      <c r="A45" t="s">
        <v>52</v>
      </c>
      <c r="B45">
        <v>311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5"/>
        <v>6</v>
      </c>
      <c r="J45">
        <f t="shared" si="6"/>
        <v>4</v>
      </c>
      <c r="L45">
        <f t="shared" si="4"/>
        <v>2</v>
      </c>
      <c r="N45">
        <v>3</v>
      </c>
      <c r="O45">
        <f t="shared" si="2"/>
        <v>1.5</v>
      </c>
    </row>
    <row r="46" spans="1:15" x14ac:dyDescent="0.45">
      <c r="A46" t="s">
        <v>50</v>
      </c>
      <c r="B46">
        <v>311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5"/>
        <v>5</v>
      </c>
      <c r="J46">
        <f t="shared" si="6"/>
        <v>4</v>
      </c>
      <c r="L46">
        <f t="shared" si="4"/>
        <v>1.8333333333333335</v>
      </c>
      <c r="N46">
        <v>2</v>
      </c>
      <c r="O46">
        <f t="shared" si="2"/>
        <v>1.3333333333333333</v>
      </c>
    </row>
    <row r="47" spans="1:15" x14ac:dyDescent="0.45">
      <c r="A47" t="s">
        <v>53</v>
      </c>
      <c r="B47">
        <v>311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5"/>
        <v>7</v>
      </c>
      <c r="J47">
        <f t="shared" si="6"/>
        <v>4</v>
      </c>
      <c r="L47">
        <f t="shared" si="4"/>
        <v>2.166666666666667</v>
      </c>
      <c r="N47">
        <v>4</v>
      </c>
      <c r="O47">
        <f t="shared" si="2"/>
        <v>1.6666666666666665</v>
      </c>
    </row>
    <row r="48" spans="1:15" x14ac:dyDescent="0.45">
      <c r="A48" t="s">
        <v>47</v>
      </c>
      <c r="B48">
        <v>311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5"/>
        <v>5</v>
      </c>
      <c r="J48">
        <f t="shared" si="6"/>
        <v>4</v>
      </c>
      <c r="L48">
        <f t="shared" si="4"/>
        <v>1.8333333333333335</v>
      </c>
      <c r="N48">
        <v>2</v>
      </c>
      <c r="O48">
        <f t="shared" si="2"/>
        <v>1.3333333333333333</v>
      </c>
    </row>
    <row r="49" spans="1:15" x14ac:dyDescent="0.45">
      <c r="A49" t="s">
        <v>58</v>
      </c>
      <c r="B49">
        <v>311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5"/>
        <v>5</v>
      </c>
      <c r="J49">
        <f t="shared" si="6"/>
        <v>4</v>
      </c>
      <c r="L49">
        <f t="shared" si="4"/>
        <v>1.8333333333333335</v>
      </c>
      <c r="N49">
        <v>2</v>
      </c>
      <c r="O49">
        <f t="shared" si="2"/>
        <v>1.3333333333333333</v>
      </c>
    </row>
    <row r="50" spans="1:15" x14ac:dyDescent="0.45">
      <c r="A50" t="s">
        <v>42</v>
      </c>
      <c r="B50">
        <v>311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5"/>
        <v>5</v>
      </c>
      <c r="J50">
        <f t="shared" si="6"/>
        <v>4</v>
      </c>
      <c r="L50">
        <f t="shared" si="4"/>
        <v>1.8333333333333335</v>
      </c>
      <c r="N50">
        <v>2</v>
      </c>
      <c r="O50">
        <f t="shared" si="2"/>
        <v>1.3333333333333333</v>
      </c>
    </row>
    <row r="51" spans="1:15" x14ac:dyDescent="0.45">
      <c r="A51" t="s">
        <v>36</v>
      </c>
      <c r="B51">
        <v>311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5"/>
        <v>8</v>
      </c>
      <c r="J51">
        <f t="shared" si="6"/>
        <v>4</v>
      </c>
      <c r="L51">
        <f t="shared" si="4"/>
        <v>2.333333333333333</v>
      </c>
      <c r="N51">
        <v>5</v>
      </c>
      <c r="O51">
        <f t="shared" si="2"/>
        <v>1.8333333333333335</v>
      </c>
    </row>
    <row r="52" spans="1:15" x14ac:dyDescent="0.45">
      <c r="A52" t="s">
        <v>38</v>
      </c>
      <c r="B52">
        <v>311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5"/>
        <v>6</v>
      </c>
      <c r="J52">
        <f t="shared" si="6"/>
        <v>4</v>
      </c>
      <c r="L52">
        <f t="shared" si="4"/>
        <v>2</v>
      </c>
      <c r="N52">
        <v>3</v>
      </c>
      <c r="O52">
        <f t="shared" si="2"/>
        <v>1.5</v>
      </c>
    </row>
    <row r="53" spans="1:15" x14ac:dyDescent="0.45">
      <c r="A53" t="s">
        <v>29</v>
      </c>
      <c r="B53">
        <v>311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5"/>
        <v>19</v>
      </c>
      <c r="J53">
        <f t="shared" si="6"/>
        <v>4</v>
      </c>
      <c r="L53">
        <f t="shared" si="4"/>
        <v>4.1666666666666661</v>
      </c>
      <c r="N53">
        <v>16</v>
      </c>
      <c r="O53">
        <f t="shared" si="2"/>
        <v>3.6666666666666665</v>
      </c>
    </row>
    <row r="54" spans="1:15" x14ac:dyDescent="0.45">
      <c r="A54" t="s">
        <v>55</v>
      </c>
      <c r="B54">
        <v>311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5"/>
        <v>7</v>
      </c>
      <c r="J54">
        <f t="shared" si="6"/>
        <v>4</v>
      </c>
      <c r="L54">
        <f t="shared" si="4"/>
        <v>2.166666666666667</v>
      </c>
      <c r="N54">
        <v>4</v>
      </c>
      <c r="O54">
        <f t="shared" si="2"/>
        <v>1.6666666666666665</v>
      </c>
    </row>
    <row r="55" spans="1:15" s="5" customFormat="1" x14ac:dyDescent="0.45">
      <c r="A55" s="5" t="s">
        <v>74</v>
      </c>
      <c r="B55" s="5">
        <v>321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>
        <f t="shared" si="5"/>
        <v>11</v>
      </c>
      <c r="J55">
        <f t="shared" ref="J55:J81" si="7">MAX(4, ROUND(MIN(10,1 + 0.5*I55/3 + 0.2*H55/10 +0.06*(C55/10 + D55/6 + E55/6 + F55/6 + G55/7)+0.5*M55), 0))</f>
        <v>4</v>
      </c>
      <c r="K55" s="4"/>
      <c r="L55">
        <f t="shared" si="4"/>
        <v>2.833333333333333</v>
      </c>
      <c r="N55" s="5">
        <v>8</v>
      </c>
      <c r="O55">
        <f t="shared" si="2"/>
        <v>2.333333333333333</v>
      </c>
    </row>
    <row r="56" spans="1:15" x14ac:dyDescent="0.45">
      <c r="A56" t="s">
        <v>70</v>
      </c>
      <c r="B56">
        <v>321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5"/>
        <v>6</v>
      </c>
      <c r="J56">
        <f t="shared" si="7"/>
        <v>4</v>
      </c>
      <c r="L56">
        <f t="shared" si="4"/>
        <v>2</v>
      </c>
      <c r="N56" s="7">
        <v>3</v>
      </c>
      <c r="O56">
        <f t="shared" si="2"/>
        <v>1.5</v>
      </c>
    </row>
    <row r="57" spans="1:15" x14ac:dyDescent="0.45">
      <c r="A57" t="s">
        <v>83</v>
      </c>
      <c r="B57">
        <v>321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5"/>
        <v>8</v>
      </c>
      <c r="J57">
        <f t="shared" si="7"/>
        <v>4</v>
      </c>
      <c r="L57">
        <f t="shared" si="4"/>
        <v>2.333333333333333</v>
      </c>
      <c r="N57" s="7">
        <v>5</v>
      </c>
      <c r="O57">
        <f t="shared" si="2"/>
        <v>1.8333333333333335</v>
      </c>
    </row>
    <row r="58" spans="1:15" x14ac:dyDescent="0.45">
      <c r="A58" t="s">
        <v>69</v>
      </c>
      <c r="B58">
        <v>321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5"/>
        <v>12</v>
      </c>
      <c r="J58">
        <f t="shared" si="7"/>
        <v>4</v>
      </c>
      <c r="L58">
        <f t="shared" si="4"/>
        <v>3</v>
      </c>
      <c r="N58">
        <v>9</v>
      </c>
      <c r="O58">
        <f t="shared" si="2"/>
        <v>2.5</v>
      </c>
    </row>
    <row r="59" spans="1:15" x14ac:dyDescent="0.45">
      <c r="A59" t="s">
        <v>60</v>
      </c>
      <c r="B59">
        <v>321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5"/>
        <v>15</v>
      </c>
      <c r="J59">
        <f t="shared" si="7"/>
        <v>4</v>
      </c>
      <c r="L59">
        <f t="shared" si="4"/>
        <v>3.5</v>
      </c>
      <c r="N59">
        <v>12</v>
      </c>
      <c r="O59">
        <f t="shared" si="2"/>
        <v>3</v>
      </c>
    </row>
    <row r="60" spans="1:15" x14ac:dyDescent="0.45">
      <c r="A60" t="s">
        <v>61</v>
      </c>
      <c r="B60">
        <v>321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5"/>
        <v>13</v>
      </c>
      <c r="J60">
        <f t="shared" si="7"/>
        <v>4</v>
      </c>
      <c r="L60">
        <f t="shared" si="4"/>
        <v>3.1666666666666665</v>
      </c>
      <c r="N60">
        <v>10</v>
      </c>
      <c r="O60">
        <f t="shared" si="2"/>
        <v>2.666666666666667</v>
      </c>
    </row>
    <row r="61" spans="1:15" x14ac:dyDescent="0.45">
      <c r="A61" t="s">
        <v>71</v>
      </c>
      <c r="B61">
        <v>321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5"/>
        <v>13</v>
      </c>
      <c r="J61">
        <f t="shared" si="7"/>
        <v>4</v>
      </c>
      <c r="L61">
        <f t="shared" si="4"/>
        <v>3.1666666666666665</v>
      </c>
      <c r="N61">
        <v>10</v>
      </c>
      <c r="O61">
        <f t="shared" si="2"/>
        <v>2.666666666666667</v>
      </c>
    </row>
    <row r="62" spans="1:15" x14ac:dyDescent="0.45">
      <c r="A62" t="s">
        <v>77</v>
      </c>
      <c r="B62">
        <v>321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5"/>
        <v>7</v>
      </c>
      <c r="J62">
        <f t="shared" si="7"/>
        <v>4</v>
      </c>
      <c r="L62">
        <f t="shared" si="4"/>
        <v>2.166666666666667</v>
      </c>
      <c r="N62">
        <v>4</v>
      </c>
      <c r="O62">
        <f t="shared" si="2"/>
        <v>1.6666666666666665</v>
      </c>
    </row>
    <row r="63" spans="1:15" x14ac:dyDescent="0.45">
      <c r="A63" t="s">
        <v>81</v>
      </c>
      <c r="B63">
        <v>321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5"/>
        <v>6</v>
      </c>
      <c r="J63">
        <f t="shared" si="7"/>
        <v>4</v>
      </c>
      <c r="L63">
        <f t="shared" si="4"/>
        <v>2</v>
      </c>
      <c r="N63">
        <v>3</v>
      </c>
      <c r="O63">
        <f t="shared" si="2"/>
        <v>1.5</v>
      </c>
    </row>
    <row r="64" spans="1:15" x14ac:dyDescent="0.45">
      <c r="A64" t="s">
        <v>68</v>
      </c>
      <c r="B64">
        <v>321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5"/>
        <v>10</v>
      </c>
      <c r="J64">
        <f t="shared" si="7"/>
        <v>4</v>
      </c>
      <c r="L64">
        <f t="shared" si="4"/>
        <v>2.666666666666667</v>
      </c>
      <c r="N64">
        <v>7</v>
      </c>
      <c r="O64">
        <f t="shared" si="2"/>
        <v>2.166666666666667</v>
      </c>
    </row>
    <row r="65" spans="1:15" x14ac:dyDescent="0.45">
      <c r="A65" t="s">
        <v>79</v>
      </c>
      <c r="B65">
        <v>321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5"/>
        <v>12</v>
      </c>
      <c r="J65">
        <f t="shared" si="7"/>
        <v>4</v>
      </c>
      <c r="L65">
        <f t="shared" si="4"/>
        <v>3</v>
      </c>
      <c r="N65">
        <v>9</v>
      </c>
      <c r="O65">
        <f t="shared" si="2"/>
        <v>2.5</v>
      </c>
    </row>
    <row r="66" spans="1:15" x14ac:dyDescent="0.45">
      <c r="A66" t="s">
        <v>80</v>
      </c>
      <c r="B66">
        <v>321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5"/>
        <v>7</v>
      </c>
      <c r="J66">
        <f t="shared" si="7"/>
        <v>4</v>
      </c>
      <c r="L66">
        <f t="shared" si="4"/>
        <v>2.166666666666667</v>
      </c>
      <c r="N66">
        <v>4</v>
      </c>
      <c r="O66">
        <f t="shared" si="2"/>
        <v>1.6666666666666665</v>
      </c>
    </row>
    <row r="67" spans="1:15" x14ac:dyDescent="0.45">
      <c r="A67" t="s">
        <v>78</v>
      </c>
      <c r="B67">
        <v>321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5"/>
        <v>6</v>
      </c>
      <c r="J67">
        <f t="shared" si="7"/>
        <v>4</v>
      </c>
      <c r="L67">
        <f t="shared" si="4"/>
        <v>2</v>
      </c>
      <c r="N67">
        <v>3</v>
      </c>
      <c r="O67">
        <f t="shared" ref="O67:O81" si="8">MIN(10,1 + 0.5*N67/3 + 0.2*H67/10 +0.06*(C67/10 + D67/6 + E67/6 + F67/6 + G67/7)+0.5*M67)</f>
        <v>1.5</v>
      </c>
    </row>
    <row r="68" spans="1:15" x14ac:dyDescent="0.45">
      <c r="A68" t="s">
        <v>65</v>
      </c>
      <c r="B68">
        <v>321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5"/>
        <v>10</v>
      </c>
      <c r="J68">
        <f t="shared" si="7"/>
        <v>4</v>
      </c>
      <c r="L68">
        <f t="shared" si="4"/>
        <v>2.666666666666667</v>
      </c>
      <c r="N68">
        <v>7</v>
      </c>
      <c r="O68">
        <f t="shared" si="8"/>
        <v>2.166666666666667</v>
      </c>
    </row>
    <row r="69" spans="1:15" x14ac:dyDescent="0.45">
      <c r="A69" t="s">
        <v>62</v>
      </c>
      <c r="B69">
        <v>321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5"/>
        <v>13</v>
      </c>
      <c r="J69">
        <f t="shared" si="7"/>
        <v>4</v>
      </c>
      <c r="L69">
        <f t="shared" si="4"/>
        <v>3.1666666666666665</v>
      </c>
      <c r="N69">
        <v>10</v>
      </c>
      <c r="O69">
        <f t="shared" si="8"/>
        <v>2.666666666666667</v>
      </c>
    </row>
    <row r="70" spans="1:15" x14ac:dyDescent="0.45">
      <c r="A70" t="s">
        <v>82</v>
      </c>
      <c r="B70">
        <v>321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5"/>
        <v>8</v>
      </c>
      <c r="J70">
        <f t="shared" si="7"/>
        <v>4</v>
      </c>
      <c r="L70">
        <f t="shared" si="4"/>
        <v>2.333333333333333</v>
      </c>
      <c r="N70">
        <v>5</v>
      </c>
      <c r="O70">
        <f t="shared" si="8"/>
        <v>1.8333333333333335</v>
      </c>
    </row>
    <row r="71" spans="1:15" x14ac:dyDescent="0.45">
      <c r="A71" t="s">
        <v>67</v>
      </c>
      <c r="B71">
        <v>321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5"/>
        <v>8</v>
      </c>
      <c r="J71">
        <f t="shared" si="7"/>
        <v>4</v>
      </c>
      <c r="L71">
        <f t="shared" si="4"/>
        <v>2.333333333333333</v>
      </c>
      <c r="N71">
        <v>5</v>
      </c>
      <c r="O71">
        <f t="shared" si="8"/>
        <v>1.8333333333333335</v>
      </c>
    </row>
    <row r="72" spans="1:15" x14ac:dyDescent="0.45">
      <c r="A72" t="s">
        <v>93</v>
      </c>
      <c r="B72">
        <v>321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si="5"/>
        <v>5</v>
      </c>
      <c r="J72">
        <f t="shared" si="7"/>
        <v>4</v>
      </c>
      <c r="L72">
        <f t="shared" si="4"/>
        <v>1.8333333333333335</v>
      </c>
      <c r="N72">
        <v>2</v>
      </c>
      <c r="O72">
        <f t="shared" si="8"/>
        <v>1.3333333333333333</v>
      </c>
    </row>
    <row r="73" spans="1:15" x14ac:dyDescent="0.45">
      <c r="A73" t="s">
        <v>84</v>
      </c>
      <c r="B73">
        <v>321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5"/>
        <v>9</v>
      </c>
      <c r="J73">
        <f t="shared" si="7"/>
        <v>4</v>
      </c>
      <c r="L73">
        <f t="shared" si="4"/>
        <v>2.5</v>
      </c>
      <c r="N73">
        <v>6</v>
      </c>
      <c r="O73">
        <f t="shared" si="8"/>
        <v>2</v>
      </c>
    </row>
    <row r="74" spans="1:15" x14ac:dyDescent="0.45">
      <c r="A74" t="s">
        <v>63</v>
      </c>
      <c r="B74">
        <v>321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5"/>
        <v>15</v>
      </c>
      <c r="J74">
        <f t="shared" si="7"/>
        <v>4</v>
      </c>
      <c r="L74">
        <f t="shared" si="4"/>
        <v>3.5</v>
      </c>
      <c r="N74">
        <v>12</v>
      </c>
      <c r="O74">
        <f t="shared" si="8"/>
        <v>3</v>
      </c>
    </row>
    <row r="75" spans="1:15" x14ac:dyDescent="0.45">
      <c r="A75" t="s">
        <v>64</v>
      </c>
      <c r="B75">
        <v>321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5"/>
        <v>11</v>
      </c>
      <c r="J75">
        <f t="shared" si="7"/>
        <v>4</v>
      </c>
      <c r="L75">
        <f t="shared" si="4"/>
        <v>2.833333333333333</v>
      </c>
      <c r="N75">
        <v>8</v>
      </c>
      <c r="O75">
        <f t="shared" si="8"/>
        <v>2.333333333333333</v>
      </c>
    </row>
    <row r="76" spans="1:15" x14ac:dyDescent="0.45">
      <c r="A76" t="s">
        <v>72</v>
      </c>
      <c r="B76">
        <v>321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5"/>
        <v>7</v>
      </c>
      <c r="J76">
        <f t="shared" si="7"/>
        <v>4</v>
      </c>
      <c r="L76">
        <f t="shared" si="4"/>
        <v>2.166666666666667</v>
      </c>
      <c r="N76">
        <v>4</v>
      </c>
      <c r="O76">
        <f t="shared" si="8"/>
        <v>1.6666666666666665</v>
      </c>
    </row>
    <row r="77" spans="1:15" x14ac:dyDescent="0.45">
      <c r="A77" t="s">
        <v>75</v>
      </c>
      <c r="B77">
        <v>321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5"/>
        <v>12</v>
      </c>
      <c r="J77">
        <f t="shared" si="7"/>
        <v>4</v>
      </c>
      <c r="L77">
        <f t="shared" si="4"/>
        <v>3</v>
      </c>
      <c r="N77">
        <v>9</v>
      </c>
      <c r="O77">
        <f t="shared" si="8"/>
        <v>2.5</v>
      </c>
    </row>
    <row r="78" spans="1:15" x14ac:dyDescent="0.45">
      <c r="A78" t="s">
        <v>66</v>
      </c>
      <c r="B78">
        <v>321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5"/>
        <v>11</v>
      </c>
      <c r="J78">
        <f t="shared" si="7"/>
        <v>4</v>
      </c>
      <c r="L78">
        <f t="shared" ref="L78:L81" si="9">MIN(10,1 + 0.5*I78/3 + 0.2*H78/10 +0.06*(C78/10 + D78/6 + E78/6 + F78/6 + G78/7)+0.5*M78)</f>
        <v>2.833333333333333</v>
      </c>
      <c r="N78">
        <v>8</v>
      </c>
      <c r="O78">
        <f t="shared" si="8"/>
        <v>2.333333333333333</v>
      </c>
    </row>
    <row r="79" spans="1:15" x14ac:dyDescent="0.45">
      <c r="A79" t="s">
        <v>59</v>
      </c>
      <c r="B79">
        <v>321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5"/>
        <v>15</v>
      </c>
      <c r="J79">
        <f t="shared" si="7"/>
        <v>4</v>
      </c>
      <c r="L79">
        <f t="shared" si="9"/>
        <v>3.5</v>
      </c>
      <c r="N79">
        <v>12</v>
      </c>
      <c r="O79">
        <f t="shared" si="8"/>
        <v>3</v>
      </c>
    </row>
    <row r="80" spans="1:15" x14ac:dyDescent="0.45">
      <c r="A80" t="s">
        <v>76</v>
      </c>
      <c r="B80">
        <v>321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5"/>
        <v>8</v>
      </c>
      <c r="J80">
        <f t="shared" si="7"/>
        <v>4</v>
      </c>
      <c r="L80">
        <f t="shared" si="9"/>
        <v>2.333333333333333</v>
      </c>
      <c r="N80">
        <v>5</v>
      </c>
      <c r="O80">
        <f t="shared" si="8"/>
        <v>1.8333333333333335</v>
      </c>
    </row>
    <row r="81" spans="1:15" x14ac:dyDescent="0.45">
      <c r="A81" t="s">
        <v>73</v>
      </c>
      <c r="B81">
        <v>321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5"/>
        <v>14</v>
      </c>
      <c r="J81">
        <f t="shared" si="7"/>
        <v>4</v>
      </c>
      <c r="L81">
        <f t="shared" si="9"/>
        <v>3.3333333333333335</v>
      </c>
      <c r="N81">
        <v>11</v>
      </c>
      <c r="O81">
        <f t="shared" si="8"/>
        <v>2.833333333333333</v>
      </c>
    </row>
  </sheetData>
  <autoFilter ref="A1:J81" xr:uid="{00000000-0009-0000-0000-000000000000}">
    <sortState ref="A55:J81">
      <sortCondition ref="A1:A8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Amarioarei</dc:creator>
  <cp:lastModifiedBy>Alex Amarioarei</cp:lastModifiedBy>
  <dcterms:created xsi:type="dcterms:W3CDTF">2018-02-10T07:38:06Z</dcterms:created>
  <dcterms:modified xsi:type="dcterms:W3CDTF">2018-02-14T18:57:09Z</dcterms:modified>
</cp:coreProperties>
</file>