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Teaching\Curs Universitate Eu\2017 - 2018\Statistica\rezultate\"/>
    </mc:Choice>
  </mc:AlternateContent>
  <xr:revisionPtr revIDLastSave="213" documentId="8_{7079A115-55D5-491C-8336-ADE05FBC62F7}" xr6:coauthVersionLast="28" xr6:coauthVersionMax="28" xr10:uidLastSave="{26082C5F-F281-4792-9DB0-31BFDC847E8B}"/>
  <bookViews>
    <workbookView xWindow="0" yWindow="0" windowWidth="13808" windowHeight="10605" xr2:uid="{00000000-000D-0000-FFFF-FFFF00000000}"/>
  </bookViews>
  <sheets>
    <sheet name="Tabel_Statistica" sheetId="1" r:id="rId1"/>
  </sheets>
  <definedNames>
    <definedName name="_xlnm._FilterDatabase" localSheetId="0" hidden="1">Tabel_Statistica!$A$1:$J$82</definedName>
  </definedNames>
  <calcPr calcId="171027"/>
</workbook>
</file>

<file path=xl/calcChain.xml><?xml version="1.0" encoding="utf-8"?>
<calcChain xmlns="http://schemas.openxmlformats.org/spreadsheetml/2006/main">
  <c r="I51" i="1" l="1"/>
  <c r="I30" i="1"/>
  <c r="O58" i="1" l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7" i="1"/>
  <c r="L51" i="1"/>
  <c r="O51" i="1"/>
  <c r="O56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21" i="1"/>
  <c r="J51" i="1" l="1"/>
  <c r="I14" i="1"/>
  <c r="I56" i="1" l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J75" i="1" l="1"/>
  <c r="L75" i="1"/>
  <c r="J59" i="1"/>
  <c r="L59" i="1"/>
  <c r="J74" i="1"/>
  <c r="L74" i="1"/>
  <c r="J62" i="1"/>
  <c r="L62" i="1"/>
  <c r="J58" i="1"/>
  <c r="L58" i="1"/>
  <c r="J71" i="1"/>
  <c r="L71" i="1"/>
  <c r="J63" i="1"/>
  <c r="L63" i="1"/>
  <c r="J78" i="1"/>
  <c r="L78" i="1"/>
  <c r="J66" i="1"/>
  <c r="L66" i="1"/>
  <c r="L77" i="1"/>
  <c r="J77" i="1"/>
  <c r="L69" i="1"/>
  <c r="J69" i="1"/>
  <c r="L61" i="1"/>
  <c r="J61" i="1"/>
  <c r="J57" i="1"/>
  <c r="L57" i="1"/>
  <c r="J79" i="1"/>
  <c r="L79" i="1"/>
  <c r="J67" i="1"/>
  <c r="L67" i="1"/>
  <c r="J82" i="1"/>
  <c r="L82" i="1"/>
  <c r="J70" i="1"/>
  <c r="L70" i="1"/>
  <c r="L81" i="1"/>
  <c r="J81" i="1"/>
  <c r="L73" i="1"/>
  <c r="J73" i="1"/>
  <c r="L65" i="1"/>
  <c r="J65" i="1"/>
  <c r="L80" i="1"/>
  <c r="J80" i="1"/>
  <c r="L76" i="1"/>
  <c r="J76" i="1"/>
  <c r="L72" i="1"/>
  <c r="J72" i="1"/>
  <c r="L68" i="1"/>
  <c r="J68" i="1"/>
  <c r="L64" i="1"/>
  <c r="J64" i="1"/>
  <c r="L60" i="1"/>
  <c r="J60" i="1"/>
  <c r="L56" i="1"/>
  <c r="J56" i="1"/>
  <c r="I23" i="1" l="1"/>
  <c r="I38" i="1"/>
  <c r="I25" i="1"/>
  <c r="I54" i="1"/>
  <c r="I26" i="1"/>
  <c r="I27" i="1"/>
  <c r="I37" i="1"/>
  <c r="I40" i="1"/>
  <c r="I41" i="1"/>
  <c r="I24" i="1"/>
  <c r="I52" i="1"/>
  <c r="I42" i="1"/>
  <c r="I53" i="1"/>
  <c r="I31" i="1"/>
  <c r="I39" i="1"/>
  <c r="I22" i="1"/>
  <c r="I50" i="1"/>
  <c r="I36" i="1"/>
  <c r="I29" i="1"/>
  <c r="I43" i="1"/>
  <c r="I44" i="1"/>
  <c r="I48" i="1"/>
  <c r="I21" i="1"/>
  <c r="I32" i="1"/>
  <c r="I46" i="1"/>
  <c r="I45" i="1"/>
  <c r="I47" i="1"/>
  <c r="I34" i="1"/>
  <c r="I55" i="1"/>
  <c r="I35" i="1"/>
  <c r="I33" i="1"/>
  <c r="I49" i="1"/>
  <c r="I4" i="1"/>
  <c r="L4" i="1" s="1"/>
  <c r="I5" i="1"/>
  <c r="L5" i="1" s="1"/>
  <c r="I6" i="1"/>
  <c r="L6" i="1" s="1"/>
  <c r="I7" i="1"/>
  <c r="J7" i="1" s="1"/>
  <c r="I8" i="1"/>
  <c r="L8" i="1" s="1"/>
  <c r="I9" i="1"/>
  <c r="L9" i="1" s="1"/>
  <c r="I10" i="1"/>
  <c r="L10" i="1" s="1"/>
  <c r="I11" i="1"/>
  <c r="J11" i="1" s="1"/>
  <c r="I12" i="1"/>
  <c r="J12" i="1" s="1"/>
  <c r="I13" i="1"/>
  <c r="L13" i="1" s="1"/>
  <c r="J14" i="1"/>
  <c r="I15" i="1"/>
  <c r="L15" i="1" s="1"/>
  <c r="I16" i="1"/>
  <c r="L16" i="1" s="1"/>
  <c r="I17" i="1"/>
  <c r="L17" i="1" s="1"/>
  <c r="I18" i="1"/>
  <c r="J18" i="1" s="1"/>
  <c r="I19" i="1"/>
  <c r="L19" i="1" s="1"/>
  <c r="I20" i="1"/>
  <c r="J20" i="1" s="1"/>
  <c r="I3" i="1"/>
  <c r="L3" i="1" s="1"/>
  <c r="I2" i="1"/>
  <c r="J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L2" i="1"/>
  <c r="J10" i="1"/>
  <c r="L35" i="1" l="1"/>
  <c r="J35" i="1"/>
  <c r="L21" i="1"/>
  <c r="J21" i="1"/>
  <c r="J29" i="1"/>
  <c r="L29" i="1"/>
  <c r="L42" i="1"/>
  <c r="J42" i="1"/>
  <c r="J40" i="1"/>
  <c r="L40" i="1"/>
  <c r="J54" i="1"/>
  <c r="L54" i="1"/>
  <c r="L55" i="1"/>
  <c r="J55" i="1"/>
  <c r="J28" i="1"/>
  <c r="L28" i="1"/>
  <c r="J48" i="1"/>
  <c r="L48" i="1"/>
  <c r="J36" i="1"/>
  <c r="L36" i="1"/>
  <c r="L39" i="1"/>
  <c r="J39" i="1"/>
  <c r="L52" i="1"/>
  <c r="J52" i="1"/>
  <c r="J37" i="1"/>
  <c r="L37" i="1"/>
  <c r="J25" i="1"/>
  <c r="L25" i="1"/>
  <c r="J45" i="1"/>
  <c r="L45" i="1"/>
  <c r="L22" i="1"/>
  <c r="J22" i="1"/>
  <c r="J5" i="1"/>
  <c r="J49" i="1"/>
  <c r="L49" i="1"/>
  <c r="L34" i="1"/>
  <c r="J34" i="1"/>
  <c r="L46" i="1"/>
  <c r="J46" i="1"/>
  <c r="L44" i="1"/>
  <c r="J44" i="1"/>
  <c r="L50" i="1"/>
  <c r="J50" i="1"/>
  <c r="L31" i="1"/>
  <c r="J31" i="1"/>
  <c r="J24" i="1"/>
  <c r="L24" i="1"/>
  <c r="L27" i="1"/>
  <c r="J27" i="1"/>
  <c r="L38" i="1"/>
  <c r="J38" i="1"/>
  <c r="J33" i="1"/>
  <c r="L33" i="1"/>
  <c r="L47" i="1"/>
  <c r="J47" i="1"/>
  <c r="L32" i="1"/>
  <c r="J32" i="1"/>
  <c r="L43" i="1"/>
  <c r="J43" i="1"/>
  <c r="L30" i="1"/>
  <c r="J30" i="1"/>
  <c r="L53" i="1"/>
  <c r="J53" i="1"/>
  <c r="J41" i="1"/>
  <c r="L41" i="1"/>
  <c r="L26" i="1"/>
  <c r="J26" i="1"/>
  <c r="L23" i="1"/>
  <c r="J23" i="1"/>
  <c r="J4" i="1"/>
  <c r="J17" i="1"/>
  <c r="J16" i="1"/>
  <c r="L12" i="1"/>
  <c r="L18" i="1"/>
  <c r="J6" i="1"/>
  <c r="L14" i="1"/>
  <c r="J9" i="1"/>
  <c r="J13" i="1"/>
  <c r="J8" i="1"/>
  <c r="J3" i="1"/>
  <c r="L20" i="1"/>
  <c r="L11" i="1"/>
  <c r="L7" i="1"/>
  <c r="J19" i="1"/>
  <c r="J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Amarioarei</author>
  </authors>
  <commentList>
    <comment ref="A51" authorId="0" shapeId="0" xr:uid="{1D8CD1E9-0CC6-45B8-B3AB-2145A3ECDA83}">
      <text>
        <r>
          <rPr>
            <b/>
            <sz val="9"/>
            <color indexed="81"/>
            <rFont val="Tahoma"/>
            <charset val="1"/>
          </rPr>
          <t>Alex Amarioarei:</t>
        </r>
        <r>
          <rPr>
            <sz val="9"/>
            <color indexed="81"/>
            <rFont val="Tahoma"/>
            <charset val="1"/>
          </rPr>
          <t xml:space="preserve">
Nu apare in catalog !</t>
        </r>
      </text>
    </comment>
  </commentList>
</comments>
</file>

<file path=xl/sharedStrings.xml><?xml version="1.0" encoding="utf-8"?>
<sst xmlns="http://schemas.openxmlformats.org/spreadsheetml/2006/main" count="95" uniqueCount="95">
  <si>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</si>
  <si>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</si>
  <si>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</si>
  <si>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</si>
  <si>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</si>
  <si>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</si>
  <si>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</si>
  <si>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</si>
  <si>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</si>
  <si>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</si>
  <si>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ALEXANDRU G MATEI</t>
  </si>
  <si>
    <t>ANGHEL M IOANA</t>
  </si>
  <si>
    <t>BANARU O DANIEL</t>
  </si>
  <si>
    <t>BANU G VLAD-GABRIEL</t>
  </si>
  <si>
    <t>BITINEANU I GEORGIANA</t>
  </si>
  <si>
    <t>CIOCOIU R OANA-ALEXANDRA</t>
  </si>
  <si>
    <t>COJMAN V MIRELA-ROXANA</t>
  </si>
  <si>
    <t>CRISTIAN V IULIA</t>
  </si>
  <si>
    <t>FLOREA D MIRCEA-ANDREI</t>
  </si>
  <si>
    <t>IVASCU F LAURENTIU MADALIN</t>
  </si>
  <si>
    <t>LUNGUTESCU C.I MIRUNA-PAULA-ALEXANDRA</t>
  </si>
  <si>
    <t>MIHAILA M.L GEORGETA-ANDA</t>
  </si>
  <si>
    <t>MORARU S DENISA-ELENA</t>
  </si>
  <si>
    <t>PANTEA D ZAHARIA-PAUL</t>
  </si>
  <si>
    <t>POPA A ANDREEA-MARIA</t>
  </si>
  <si>
    <t>PREDA D DANUT-ALEXANDRU</t>
  </si>
  <si>
    <t>RAINEA A ADRIANAGEORGIANA</t>
  </si>
  <si>
    <t>TORSAN R MARIA-RUXANDRA</t>
  </si>
  <si>
    <t>COMANECI I.L ANDREI</t>
  </si>
  <si>
    <t>VARZARU C VALENTINA</t>
  </si>
  <si>
    <t>DINU G IOANA</t>
  </si>
  <si>
    <t>DUMITRESCU O DORU-MIHAI</t>
  </si>
  <si>
    <t>MURGOCI S ALEXANDRA</t>
  </si>
  <si>
    <t>NAVODARU M ROXANA-ELENA</t>
  </si>
  <si>
    <t>NECIU S.I DENISA-NICOLETA</t>
  </si>
  <si>
    <t>COJOCARIU I STEFAN-ALIN</t>
  </si>
  <si>
    <t>TUDOR M ALINA-GABRIELA</t>
  </si>
  <si>
    <t>NICA G GEORGE-CLAUDIU</t>
  </si>
  <si>
    <t>TUIU P ANAEVELYN</t>
  </si>
  <si>
    <t>ILEANA D.C ADRIAN</t>
  </si>
  <si>
    <t>NASTASESCU D.M MARIA-MIHAELA</t>
  </si>
  <si>
    <t>IACOB D DIANA-FLORINA</t>
  </si>
  <si>
    <t>TANASE I GEORGIANA-ALEXANDRA</t>
  </si>
  <si>
    <t>MINDROC V MANUELA-MIHAELA</t>
  </si>
  <si>
    <t>HILIUTA L ANCA</t>
  </si>
  <si>
    <t>NICU G MIRUNA-ELENA</t>
  </si>
  <si>
    <t>POSTOLACHE V. ALEXANDRU</t>
  </si>
  <si>
    <t>STAICU D NICOLETA-ADELINA</t>
  </si>
  <si>
    <t>BENEDIC B MATEI</t>
  </si>
  <si>
    <t>IONESCU M IULIAN-COSTEL</t>
  </si>
  <si>
    <t>RASVANTA G CRISTEA-ANDREI</t>
  </si>
  <si>
    <t>GRIGORUTA H.C ADRIAN-TRAIAN</t>
  </si>
  <si>
    <t>PRIPAS I CLAUDIA-ANDREEA</t>
  </si>
  <si>
    <t>SANDU F IONUT-CATALIN</t>
  </si>
  <si>
    <t>MAXIM D VALENTIN-GABRIEL</t>
  </si>
  <si>
    <t>VESELU V MARIA-DIANA</t>
  </si>
  <si>
    <t>MILITARU M MARIAN-ALIN</t>
  </si>
  <si>
    <t>LAZAR I DRAGOS-FLORIN</t>
  </si>
  <si>
    <t>STOICA V. DANIEL-COSTIN</t>
  </si>
  <si>
    <t>TAFALAN C ALEXANDRU-MARIAN</t>
  </si>
  <si>
    <t>CALINEATA E CRISTINA-MIHAELA</t>
  </si>
  <si>
    <t>CRINTEA D VERONICA</t>
  </si>
  <si>
    <t>MARINCEA N NADIA-GABRIELA</t>
  </si>
  <si>
    <t>POSCHINA G IOANA-MADALINA</t>
  </si>
  <si>
    <t>PUSCASU S.G MIRUNA-GEORGIANA</t>
  </si>
  <si>
    <t>MARACINEANU I LUMINITA</t>
  </si>
  <si>
    <t>STRECHIOIU M.D SABINA-ELENA</t>
  </si>
  <si>
    <t>NECHITA L.C IRINA-MARIA</t>
  </si>
  <si>
    <t>FLONDOR M IOANA-MARIA</t>
  </si>
  <si>
    <t>BITINEANU D IOANA</t>
  </si>
  <si>
    <t>AVRAM D IOANA-IULIA</t>
  </si>
  <si>
    <t>DIMA G MIHAELA</t>
  </si>
  <si>
    <t>RADU D IULIA-VALENTINA</t>
  </si>
  <si>
    <t>ZAMFIR C. MARIA-MAGDALENA</t>
  </si>
  <si>
    <t>AURICA E CATALIN-VALENTIN</t>
  </si>
  <si>
    <t>SAVU P PAUL-ANDREI</t>
  </si>
  <si>
    <t>ZAFIU A IONUT-BOGDAN</t>
  </si>
  <si>
    <t>DUMITRACHE A. MIHAI-ALEXANDRU</t>
  </si>
  <si>
    <t>IGNAT M BIANCA-ALEXANDRA</t>
  </si>
  <si>
    <t>GHEORGHE E AIDA-MONICA</t>
  </si>
  <si>
    <t>HATIS A.O ADINA-ANDREEA</t>
  </si>
  <si>
    <t>DUMITRU V ANDREEA-ALEXANDRA</t>
  </si>
  <si>
    <t>MOCANU G GEORGIANA-ALEXANDRA</t>
  </si>
  <si>
    <t>BACIU D CAROL-ALEXANDRU</t>
  </si>
  <si>
    <t>POPA M RADU-CEZAR</t>
  </si>
  <si>
    <t>ILIESI SIMONA RALUCA</t>
  </si>
  <si>
    <t>BONUS</t>
  </si>
  <si>
    <t>Total 2</t>
  </si>
  <si>
    <t>Examen Corect</t>
  </si>
  <si>
    <t>Total corect</t>
  </si>
  <si>
    <t>CIODARU N. NA NICOLETA-GABRIELA</t>
  </si>
  <si>
    <t>CIURDIA (GHERASIM) M. MIHAELA</t>
  </si>
  <si>
    <t>MUSCALU A. ADELA-IRINA</t>
  </si>
  <si>
    <t>PIRVULESCU D. VALENTINA-LIVIA</t>
  </si>
  <si>
    <t>TANASE BOGDAN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</si>
</sst>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34" borderId="0" xfId="0" applyFill="1"/>
    <xf numFmtId="0" fontId="0" fillId="35" borderId="0" xfId="0" applyFill="1"/>
    <xf numFmtId="0" fontId="0" fillId="0" borderId="10" xfId="0" applyFill="1" applyBorder="1"/>
    <xf numFmtId="0" fontId="0" fillId="35" borderId="10" xfId="0" applyFill="1" applyBorder="1"/>
    <xf numFmtId="0" fontId="0" fillId="0" borderId="10" xfId="0" applyBorder="1"/>
    <xf numFmtId="0" fontId="0" fillId="33" borderId="10" xfId="0" applyFill="1" applyBorder="1"/>
    <xf numFmtId="0" fontId="0" fillId="0" borderId="0" xfId="0" applyFill="1" applyBorder="1"/>
    <xf numFmtId="0" fontId="0" fillId="0" borderId="11" xfId="0" applyBorder="1"/>
    <xf numFmtId="0" fontId="0" fillId="0" borderId="0" xfId="0" applyBorder="1"/>
    <xf numFmtId="0" fontId="0" fillId="35" borderId="11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workbookViewId="0">
      <selection activeCell="O56" sqref="O56"/>
    </sheetView>
  </sheetViews>
  <sheetFormatPr defaultRowHeight="14.25" x14ac:dyDescent="0.45"/>
  <cols>
    <col min="1" max="1" width="25.33203125" customWidth="1"/>
    <col min="11" max="11" width="9.06640625" style="2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87</v>
      </c>
      <c r="M1" t="s">
        <v>86</v>
      </c>
      <c r="N1" t="s">
        <v>88</v>
      </c>
      <c r="O1" t="s">
        <v>89</v>
      </c>
    </row>
    <row r="2" spans="1:15" x14ac:dyDescent="0.45">
      <c r="A2" t="s">
        <v>10</v>
      </c>
      <c r="B2">
        <v>301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IF(N2=0,N2,N2+3)</f>
        <v>0</v>
      </c>
      <c r="J2">
        <f>MAX(4, ROUND(MIN(10,1 + 0.5*I2/3 + 0.2*H2/10 +0.06*(C2/10 + D2/6 + E2/6 + F2/6 + G2/7)+0.5*M2), 0))</f>
        <v>4</v>
      </c>
      <c r="L2">
        <f>MIN(10,1 + 0.5*I2/3 + 0.2*H2/10 +0.06*(C2/10 + D2/6 + E2/6 + F2/6 + G2/7)+0.5*M2)</f>
        <v>1</v>
      </c>
      <c r="M2">
        <v>0</v>
      </c>
      <c r="N2">
        <v>0</v>
      </c>
      <c r="O2">
        <f>MIN(10,1 + 0.5*N2/3 + 0.2*H2/10 +0.06*(C2/10 + D2/6 + E2/6 + F2/6 + G2/7)+0.5*M2)</f>
        <v>1</v>
      </c>
    </row>
    <row r="3" spans="1:15" x14ac:dyDescent="0.45">
      <c r="A3" t="s">
        <v>11</v>
      </c>
      <c r="B3">
        <v>301</v>
      </c>
      <c r="C3">
        <v>27</v>
      </c>
      <c r="D3">
        <v>39</v>
      </c>
      <c r="E3">
        <v>19</v>
      </c>
      <c r="F3">
        <v>25</v>
      </c>
      <c r="G3">
        <v>19</v>
      </c>
      <c r="H3">
        <v>38</v>
      </c>
      <c r="I3">
        <f>IF(N3=0,N3,N3+3)</f>
        <v>6</v>
      </c>
      <c r="J3">
        <f t="shared" ref="J3:J20" si="0">MAX(4, ROUND(MIN(10,1 + 0.5*I3/3 + 0.2*H3/10 +0.06*(C3/10 + D3/6 + E3/6 + F3/6 + G3/7)+0.5*M3), 0))</f>
        <v>4</v>
      </c>
      <c r="L3">
        <f t="shared" ref="L3:L12" si="1">MIN(10,1 + 0.5*I3/3 + 0.2*H3/10 +0.06*(C3/10 + D3/6 + E3/6 + F3/6 + G3/7)+0.5*M3)</f>
        <v>3.9148571428571426</v>
      </c>
      <c r="M3">
        <v>0</v>
      </c>
      <c r="N3">
        <v>3</v>
      </c>
      <c r="O3">
        <f t="shared" ref="O3:O20" si="2">MIN(10,1 + 0.5*N3/3 + 0.2*H3/10 +0.06*(C3/10 + D3/6 + E3/6 + F3/6 + G3/7)+0.5*M3)</f>
        <v>3.4148571428571426</v>
      </c>
    </row>
    <row r="4" spans="1:15" x14ac:dyDescent="0.45">
      <c r="A4" t="s">
        <v>12</v>
      </c>
      <c r="B4">
        <v>301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20" si="3">IF(N4=0,N4,N4+3)</f>
        <v>0</v>
      </c>
      <c r="J4">
        <f t="shared" si="0"/>
        <v>4</v>
      </c>
      <c r="L4">
        <f t="shared" si="1"/>
        <v>1</v>
      </c>
      <c r="M4">
        <v>0</v>
      </c>
      <c r="N4">
        <v>0</v>
      </c>
      <c r="O4">
        <f t="shared" si="2"/>
        <v>1</v>
      </c>
    </row>
    <row r="5" spans="1:15" x14ac:dyDescent="0.45">
      <c r="A5" t="s">
        <v>13</v>
      </c>
      <c r="B5">
        <v>301</v>
      </c>
      <c r="C5">
        <v>86</v>
      </c>
      <c r="D5">
        <v>58</v>
      </c>
      <c r="E5">
        <v>58</v>
      </c>
      <c r="F5">
        <v>53</v>
      </c>
      <c r="G5">
        <v>51</v>
      </c>
      <c r="H5">
        <v>77</v>
      </c>
      <c r="I5">
        <f t="shared" si="3"/>
        <v>11</v>
      </c>
      <c r="J5">
        <f t="shared" si="0"/>
        <v>7</v>
      </c>
      <c r="L5">
        <f t="shared" si="1"/>
        <v>7.11647619047619</v>
      </c>
      <c r="M5">
        <v>0.2</v>
      </c>
      <c r="N5">
        <v>8</v>
      </c>
      <c r="O5">
        <f t="shared" si="2"/>
        <v>6.61647619047619</v>
      </c>
    </row>
    <row r="6" spans="1:15" x14ac:dyDescent="0.45">
      <c r="A6" t="s">
        <v>14</v>
      </c>
      <c r="B6">
        <v>301</v>
      </c>
      <c r="C6">
        <v>67</v>
      </c>
      <c r="D6">
        <v>57</v>
      </c>
      <c r="E6">
        <v>57</v>
      </c>
      <c r="F6">
        <v>50</v>
      </c>
      <c r="G6">
        <v>56</v>
      </c>
      <c r="H6">
        <v>77</v>
      </c>
      <c r="I6">
        <f t="shared" si="3"/>
        <v>11</v>
      </c>
      <c r="J6">
        <f t="shared" si="0"/>
        <v>7</v>
      </c>
      <c r="L6">
        <f t="shared" si="1"/>
        <v>6.995333333333333</v>
      </c>
      <c r="M6">
        <v>0.2</v>
      </c>
      <c r="N6">
        <v>8</v>
      </c>
      <c r="O6">
        <f t="shared" si="2"/>
        <v>6.495333333333333</v>
      </c>
    </row>
    <row r="7" spans="1:15" x14ac:dyDescent="0.45">
      <c r="A7" t="s">
        <v>15</v>
      </c>
      <c r="B7">
        <v>301</v>
      </c>
      <c r="C7">
        <v>91</v>
      </c>
      <c r="D7">
        <v>57</v>
      </c>
      <c r="E7">
        <v>59</v>
      </c>
      <c r="F7">
        <v>54</v>
      </c>
      <c r="G7">
        <v>16</v>
      </c>
      <c r="H7">
        <v>68</v>
      </c>
      <c r="I7">
        <f t="shared" si="3"/>
        <v>14</v>
      </c>
      <c r="J7">
        <f t="shared" si="0"/>
        <v>7</v>
      </c>
      <c r="L7">
        <f t="shared" si="1"/>
        <v>7.0764761904761908</v>
      </c>
      <c r="M7">
        <v>0</v>
      </c>
      <c r="N7">
        <v>11</v>
      </c>
      <c r="O7">
        <f t="shared" si="2"/>
        <v>6.5764761904761908</v>
      </c>
    </row>
    <row r="8" spans="1:15" x14ac:dyDescent="0.45">
      <c r="A8" t="s">
        <v>16</v>
      </c>
      <c r="B8">
        <v>301</v>
      </c>
      <c r="C8">
        <v>76</v>
      </c>
      <c r="D8">
        <v>59</v>
      </c>
      <c r="E8">
        <v>59</v>
      </c>
      <c r="F8">
        <v>48</v>
      </c>
      <c r="G8">
        <v>62</v>
      </c>
      <c r="H8">
        <v>100</v>
      </c>
      <c r="I8">
        <f t="shared" si="3"/>
        <v>25</v>
      </c>
      <c r="J8">
        <f t="shared" si="0"/>
        <v>10</v>
      </c>
      <c r="L8">
        <f t="shared" si="1"/>
        <v>10</v>
      </c>
      <c r="M8">
        <v>1</v>
      </c>
      <c r="N8">
        <v>22</v>
      </c>
      <c r="O8">
        <f t="shared" si="2"/>
        <v>9.8140952380952378</v>
      </c>
    </row>
    <row r="9" spans="1:15" x14ac:dyDescent="0.45">
      <c r="A9" t="s">
        <v>17</v>
      </c>
      <c r="B9">
        <v>301</v>
      </c>
      <c r="C9">
        <v>82</v>
      </c>
      <c r="D9" s="1">
        <v>50</v>
      </c>
      <c r="E9" s="1">
        <v>58</v>
      </c>
      <c r="F9">
        <v>0</v>
      </c>
      <c r="G9" s="1">
        <v>13</v>
      </c>
      <c r="H9">
        <v>91</v>
      </c>
      <c r="I9">
        <f t="shared" si="3"/>
        <v>15</v>
      </c>
      <c r="J9">
        <f t="shared" si="0"/>
        <v>8</v>
      </c>
      <c r="L9">
        <f t="shared" si="1"/>
        <v>7.5034285714285716</v>
      </c>
      <c r="M9">
        <v>1</v>
      </c>
      <c r="N9">
        <v>12</v>
      </c>
      <c r="O9">
        <f t="shared" si="2"/>
        <v>7.0034285714285716</v>
      </c>
    </row>
    <row r="10" spans="1:15" x14ac:dyDescent="0.45">
      <c r="A10" t="s">
        <v>18</v>
      </c>
      <c r="B10">
        <v>301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3"/>
        <v>0</v>
      </c>
      <c r="J10">
        <f t="shared" si="0"/>
        <v>4</v>
      </c>
      <c r="L10">
        <f t="shared" si="1"/>
        <v>1</v>
      </c>
      <c r="M10">
        <v>0</v>
      </c>
      <c r="N10">
        <v>0</v>
      </c>
      <c r="O10">
        <f t="shared" si="2"/>
        <v>1</v>
      </c>
    </row>
    <row r="11" spans="1:15" x14ac:dyDescent="0.45">
      <c r="A11" t="s">
        <v>19</v>
      </c>
      <c r="B11">
        <v>301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3"/>
        <v>0</v>
      </c>
      <c r="J11">
        <f t="shared" si="0"/>
        <v>4</v>
      </c>
      <c r="L11">
        <f t="shared" si="1"/>
        <v>1</v>
      </c>
      <c r="M11">
        <v>0</v>
      </c>
      <c r="N11">
        <v>0</v>
      </c>
      <c r="O11">
        <f t="shared" si="2"/>
        <v>1</v>
      </c>
    </row>
    <row r="12" spans="1:15" x14ac:dyDescent="0.45">
      <c r="A12" t="s">
        <v>20</v>
      </c>
      <c r="B12">
        <v>301</v>
      </c>
      <c r="C12">
        <v>80</v>
      </c>
      <c r="D12">
        <v>48</v>
      </c>
      <c r="E12">
        <v>56</v>
      </c>
      <c r="F12">
        <v>53</v>
      </c>
      <c r="G12">
        <v>38</v>
      </c>
      <c r="H12">
        <v>76</v>
      </c>
      <c r="I12">
        <f t="shared" si="3"/>
        <v>6</v>
      </c>
      <c r="J12">
        <f t="shared" si="0"/>
        <v>6</v>
      </c>
      <c r="L12">
        <f t="shared" si="1"/>
        <v>5.9957142857142856</v>
      </c>
      <c r="M12">
        <v>0.2</v>
      </c>
      <c r="N12">
        <v>3</v>
      </c>
      <c r="O12">
        <f t="shared" si="2"/>
        <v>5.4957142857142856</v>
      </c>
    </row>
    <row r="13" spans="1:15" x14ac:dyDescent="0.45">
      <c r="A13" t="s">
        <v>21</v>
      </c>
      <c r="B13">
        <v>301</v>
      </c>
      <c r="C13">
        <v>28</v>
      </c>
      <c r="D13">
        <v>38</v>
      </c>
      <c r="E13">
        <v>20</v>
      </c>
      <c r="F13">
        <v>29</v>
      </c>
      <c r="G13">
        <v>37</v>
      </c>
      <c r="H13">
        <v>68</v>
      </c>
      <c r="I13">
        <f t="shared" si="3"/>
        <v>7</v>
      </c>
      <c r="J13">
        <f t="shared" si="0"/>
        <v>5</v>
      </c>
      <c r="L13">
        <f>MIN(10,1 + 0.5*I13/3 + 0.2*H13/10 +0.06*(C13/10 + D13/6 + E13/6 + F13/6 + G13/7)+0.5*M13)</f>
        <v>4.8818095238095243</v>
      </c>
      <c r="M13">
        <v>0</v>
      </c>
      <c r="N13">
        <v>4</v>
      </c>
      <c r="O13">
        <f t="shared" si="2"/>
        <v>4.3818095238095234</v>
      </c>
    </row>
    <row r="14" spans="1:15" x14ac:dyDescent="0.45">
      <c r="A14" t="s">
        <v>22</v>
      </c>
      <c r="B14">
        <v>301</v>
      </c>
      <c r="C14">
        <v>41</v>
      </c>
      <c r="D14">
        <v>29</v>
      </c>
      <c r="E14">
        <v>18</v>
      </c>
      <c r="F14">
        <v>22</v>
      </c>
      <c r="G14">
        <v>21</v>
      </c>
      <c r="H14">
        <v>38</v>
      </c>
      <c r="I14">
        <f t="shared" si="3"/>
        <v>6</v>
      </c>
      <c r="J14">
        <f t="shared" si="0"/>
        <v>4</v>
      </c>
      <c r="L14">
        <f t="shared" ref="L14:L20" si="4">MIN(10,1 + 0.5*I14/3 + 0.2*H14/10 +0.06*(C14/10 + D14/6 + E14/6 + F14/6 + G14/7)+0.5*M14)</f>
        <v>3.8759999999999999</v>
      </c>
      <c r="M14">
        <v>0</v>
      </c>
      <c r="N14">
        <v>3</v>
      </c>
      <c r="O14">
        <f t="shared" si="2"/>
        <v>3.3759999999999999</v>
      </c>
    </row>
    <row r="15" spans="1:15" x14ac:dyDescent="0.45">
      <c r="A15" t="s">
        <v>23</v>
      </c>
      <c r="B15">
        <v>301</v>
      </c>
      <c r="C15">
        <v>86</v>
      </c>
      <c r="D15">
        <v>58</v>
      </c>
      <c r="E15">
        <v>58</v>
      </c>
      <c r="F15">
        <v>32</v>
      </c>
      <c r="G15">
        <v>15</v>
      </c>
      <c r="H15">
        <v>82</v>
      </c>
      <c r="I15">
        <f t="shared" si="3"/>
        <v>12</v>
      </c>
      <c r="J15">
        <f t="shared" si="0"/>
        <v>7</v>
      </c>
      <c r="L15">
        <f t="shared" si="4"/>
        <v>7.2645714285714291</v>
      </c>
      <c r="M15">
        <v>1</v>
      </c>
      <c r="N15">
        <v>9</v>
      </c>
      <c r="O15">
        <f t="shared" si="2"/>
        <v>6.7645714285714291</v>
      </c>
    </row>
    <row r="16" spans="1:15" x14ac:dyDescent="0.45">
      <c r="A16" t="s">
        <v>24</v>
      </c>
      <c r="B16">
        <v>301</v>
      </c>
      <c r="C16">
        <v>96</v>
      </c>
      <c r="D16">
        <v>60</v>
      </c>
      <c r="E16">
        <v>59</v>
      </c>
      <c r="F16">
        <v>58</v>
      </c>
      <c r="G16">
        <v>67</v>
      </c>
      <c r="H16">
        <v>100</v>
      </c>
      <c r="I16">
        <f t="shared" si="3"/>
        <v>27</v>
      </c>
      <c r="J16">
        <f t="shared" si="0"/>
        <v>10</v>
      </c>
      <c r="L16">
        <f t="shared" si="4"/>
        <v>10</v>
      </c>
      <c r="M16">
        <v>1</v>
      </c>
      <c r="N16">
        <v>24</v>
      </c>
      <c r="O16">
        <f t="shared" si="2"/>
        <v>10</v>
      </c>
    </row>
    <row r="17" spans="1:15" x14ac:dyDescent="0.45">
      <c r="A17" t="s">
        <v>25</v>
      </c>
      <c r="B17">
        <v>301</v>
      </c>
      <c r="C17">
        <v>0</v>
      </c>
      <c r="D17">
        <v>0</v>
      </c>
      <c r="E17">
        <v>45</v>
      </c>
      <c r="F17">
        <v>35</v>
      </c>
      <c r="G17">
        <v>24</v>
      </c>
      <c r="H17">
        <v>91</v>
      </c>
      <c r="I17">
        <f t="shared" si="3"/>
        <v>16</v>
      </c>
      <c r="J17">
        <f t="shared" si="0"/>
        <v>7</v>
      </c>
      <c r="L17">
        <f t="shared" si="4"/>
        <v>6.9923809523809517</v>
      </c>
      <c r="M17">
        <v>1</v>
      </c>
      <c r="N17">
        <v>13</v>
      </c>
      <c r="O17">
        <f t="shared" si="2"/>
        <v>6.4923809523809517</v>
      </c>
    </row>
    <row r="18" spans="1:15" x14ac:dyDescent="0.45">
      <c r="A18" t="s">
        <v>26</v>
      </c>
      <c r="B18">
        <v>301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3"/>
        <v>0</v>
      </c>
      <c r="J18">
        <f t="shared" si="0"/>
        <v>4</v>
      </c>
      <c r="L18">
        <f t="shared" si="4"/>
        <v>1</v>
      </c>
      <c r="M18">
        <v>0</v>
      </c>
      <c r="N18">
        <v>0</v>
      </c>
      <c r="O18">
        <f t="shared" si="2"/>
        <v>1</v>
      </c>
    </row>
    <row r="19" spans="1:15" x14ac:dyDescent="0.45">
      <c r="A19" t="s">
        <v>27</v>
      </c>
      <c r="B19">
        <v>301</v>
      </c>
      <c r="C19">
        <v>9</v>
      </c>
      <c r="D19">
        <v>35</v>
      </c>
      <c r="E19">
        <v>29</v>
      </c>
      <c r="F19">
        <v>35</v>
      </c>
      <c r="G19">
        <v>23</v>
      </c>
      <c r="H19">
        <v>76</v>
      </c>
      <c r="I19">
        <f t="shared" si="3"/>
        <v>7</v>
      </c>
      <c r="J19">
        <f t="shared" si="0"/>
        <v>5</v>
      </c>
      <c r="L19">
        <f t="shared" si="4"/>
        <v>5.0278095238095233</v>
      </c>
      <c r="M19">
        <v>0.2</v>
      </c>
      <c r="N19">
        <v>4</v>
      </c>
      <c r="O19">
        <f t="shared" si="2"/>
        <v>4.5278095238095233</v>
      </c>
    </row>
    <row r="20" spans="1:15" x14ac:dyDescent="0.45">
      <c r="A20" t="s">
        <v>85</v>
      </c>
      <c r="B20">
        <v>301</v>
      </c>
      <c r="C20">
        <v>0</v>
      </c>
      <c r="D20">
        <v>0</v>
      </c>
      <c r="E20">
        <v>0</v>
      </c>
      <c r="F20">
        <v>19</v>
      </c>
      <c r="G20">
        <v>18</v>
      </c>
      <c r="H20">
        <v>63</v>
      </c>
      <c r="I20">
        <f t="shared" si="3"/>
        <v>6</v>
      </c>
      <c r="J20">
        <f t="shared" si="0"/>
        <v>4</v>
      </c>
      <c r="L20">
        <f t="shared" si="4"/>
        <v>3.6042857142857145</v>
      </c>
      <c r="M20">
        <v>0</v>
      </c>
      <c r="N20">
        <v>3</v>
      </c>
      <c r="O20">
        <f t="shared" si="2"/>
        <v>3.1042857142857145</v>
      </c>
    </row>
    <row r="21" spans="1:15" s="6" customFormat="1" x14ac:dyDescent="0.45">
      <c r="A21" s="5" t="s">
        <v>48</v>
      </c>
      <c r="B21" s="5">
        <v>311</v>
      </c>
      <c r="C21" s="5">
        <v>0</v>
      </c>
      <c r="D21" s="5">
        <v>0</v>
      </c>
      <c r="E21" s="5">
        <v>0</v>
      </c>
      <c r="F21" s="5">
        <v>15</v>
      </c>
      <c r="G21" s="5">
        <v>18</v>
      </c>
      <c r="H21" s="5">
        <v>165</v>
      </c>
      <c r="I21" s="5">
        <f t="shared" ref="I21:I82" si="5">IF(N21=0,N21,N21+3)</f>
        <v>5</v>
      </c>
      <c r="J21" s="5">
        <f>MAX(4, ROUND(MIN(10,1 + 0.5*I21/3 + 0.2*H21/20 +0.06*(C21/10 + D21/6 + E21/6 + F21/6 + G21/7)+0.5*M21), 0))</f>
        <v>4</v>
      </c>
      <c r="K21" s="4"/>
      <c r="L21" s="5">
        <f>MIN(10,1 + 0.5*I21/3 + 0.2*H21/20 +0.06*(C21/10 + D21/6 + E21/6 + F21/6 + G21/7)+0.5*M21)</f>
        <v>3.7876190476190477</v>
      </c>
      <c r="M21" s="3">
        <v>0</v>
      </c>
      <c r="N21" s="3">
        <v>2</v>
      </c>
      <c r="O21" s="3">
        <f>MIN(10,1 + 0.5*N21/3 + 0.2*H21/20 +0.06*(C21/10 + D21/6 + E21/6 + F21/6 + G21/7)+0.5*M21)</f>
        <v>3.2876190476190477</v>
      </c>
    </row>
    <row r="22" spans="1:15" x14ac:dyDescent="0.45">
      <c r="A22" t="s">
        <v>90</v>
      </c>
      <c r="B22">
        <v>311</v>
      </c>
      <c r="C22" s="11">
        <v>40</v>
      </c>
      <c r="D22" s="11">
        <v>57</v>
      </c>
      <c r="E22" s="11">
        <v>59</v>
      </c>
      <c r="F22" s="11">
        <v>25</v>
      </c>
      <c r="G22" s="11">
        <v>54</v>
      </c>
      <c r="H22" s="11">
        <v>160</v>
      </c>
      <c r="I22">
        <f t="shared" si="5"/>
        <v>5</v>
      </c>
      <c r="J22">
        <f>MAX(4, ROUND(MIN(10,1 + 0.5*I22/3 + 0.2*H22/20 +0.06*(C22/10 + D22/6 + E22/6 + F22/6 + G22/7)+0.5*M22), 0))</f>
        <v>6</v>
      </c>
      <c r="L22" s="9">
        <f t="shared" ref="L22:L55" si="6">MIN(10,1 + 0.5*I22/3 + 0.2*H22/20 +0.06*(C22/10 + D22/6 + E22/6 + F22/6 + G22/7)+0.5*M22)</f>
        <v>5.5461904761904766</v>
      </c>
      <c r="M22" s="7">
        <v>0</v>
      </c>
      <c r="N22" s="7">
        <v>2</v>
      </c>
      <c r="O22" s="7">
        <f t="shared" ref="O22:O55" si="7">MIN(10,1 + 0.5*N22/3 + 0.2*H22/20 +0.06*(C22/10 + D22/6 + E22/6 + F22/6 + G22/7)+0.5*M22)</f>
        <v>5.0461904761904766</v>
      </c>
    </row>
    <row r="23" spans="1:15" x14ac:dyDescent="0.45">
      <c r="A23" t="s">
        <v>91</v>
      </c>
      <c r="B23">
        <v>311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5"/>
        <v>0</v>
      </c>
      <c r="J23">
        <f t="shared" ref="J23:J55" si="8">MAX(4, ROUND(MIN(10,1 + 0.5*I23/3 + 0.2*H23/20 +0.06*(C23/10 + D23/6 + E23/6 + F23/6 + G23/7)+0.5*M23), 0))</f>
        <v>4</v>
      </c>
      <c r="L23" s="9">
        <f t="shared" si="6"/>
        <v>1</v>
      </c>
      <c r="M23" s="7">
        <v>0</v>
      </c>
      <c r="N23" s="7">
        <v>0</v>
      </c>
      <c r="O23" s="7">
        <f t="shared" si="7"/>
        <v>1</v>
      </c>
    </row>
    <row r="24" spans="1:15" x14ac:dyDescent="0.45">
      <c r="A24" t="s">
        <v>35</v>
      </c>
      <c r="B24">
        <v>311</v>
      </c>
      <c r="C24" s="12">
        <v>66</v>
      </c>
      <c r="D24" s="12">
        <v>49</v>
      </c>
      <c r="E24" s="12">
        <v>31</v>
      </c>
      <c r="F24" s="12">
        <v>43</v>
      </c>
      <c r="G24" s="12">
        <v>0</v>
      </c>
      <c r="H24" s="12">
        <v>150</v>
      </c>
      <c r="I24">
        <f t="shared" si="5"/>
        <v>9</v>
      </c>
      <c r="J24">
        <f t="shared" si="8"/>
        <v>6</v>
      </c>
      <c r="L24" s="9">
        <f t="shared" si="6"/>
        <v>5.6260000000000003</v>
      </c>
      <c r="M24" s="7">
        <v>0</v>
      </c>
      <c r="N24">
        <v>6</v>
      </c>
      <c r="O24" s="7">
        <f t="shared" si="7"/>
        <v>5.1260000000000003</v>
      </c>
    </row>
    <row r="25" spans="1:15" x14ac:dyDescent="0.45">
      <c r="A25" s="7" t="s">
        <v>28</v>
      </c>
      <c r="B25" s="7">
        <v>311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f t="shared" si="5"/>
        <v>0</v>
      </c>
      <c r="J25">
        <f t="shared" si="8"/>
        <v>4</v>
      </c>
      <c r="L25" s="9">
        <f t="shared" si="6"/>
        <v>1</v>
      </c>
      <c r="M25" s="7">
        <v>0</v>
      </c>
      <c r="N25">
        <v>0</v>
      </c>
      <c r="O25" s="7">
        <f t="shared" si="7"/>
        <v>1</v>
      </c>
    </row>
    <row r="26" spans="1:15" x14ac:dyDescent="0.45">
      <c r="A26" t="s">
        <v>30</v>
      </c>
      <c r="B26">
        <v>311</v>
      </c>
      <c r="C26" s="13">
        <v>59</v>
      </c>
      <c r="D26" s="13">
        <v>42</v>
      </c>
      <c r="E26" s="13">
        <v>43</v>
      </c>
      <c r="F26" s="13">
        <v>34</v>
      </c>
      <c r="G26" s="13">
        <v>26</v>
      </c>
      <c r="H26" s="13">
        <v>180</v>
      </c>
      <c r="I26">
        <f t="shared" si="5"/>
        <v>13</v>
      </c>
      <c r="J26">
        <f t="shared" si="8"/>
        <v>7</v>
      </c>
      <c r="L26" s="9">
        <f t="shared" si="6"/>
        <v>6.7335238095238097</v>
      </c>
      <c r="M26" s="7">
        <v>0</v>
      </c>
      <c r="N26">
        <v>10</v>
      </c>
      <c r="O26" s="7">
        <f t="shared" si="7"/>
        <v>6.2335238095238097</v>
      </c>
    </row>
    <row r="27" spans="1:15" x14ac:dyDescent="0.45">
      <c r="A27" t="s">
        <v>31</v>
      </c>
      <c r="B27">
        <v>311</v>
      </c>
      <c r="C27" s="14">
        <v>73</v>
      </c>
      <c r="D27" s="14">
        <v>60</v>
      </c>
      <c r="E27" s="14">
        <v>60</v>
      </c>
      <c r="F27" s="14">
        <v>50</v>
      </c>
      <c r="G27" s="14">
        <v>50</v>
      </c>
      <c r="H27" s="14">
        <v>110</v>
      </c>
      <c r="I27">
        <f t="shared" si="5"/>
        <v>15</v>
      </c>
      <c r="J27">
        <f t="shared" si="8"/>
        <v>7</v>
      </c>
      <c r="L27" s="9">
        <f t="shared" si="6"/>
        <v>7.1665714285714284</v>
      </c>
      <c r="M27" s="7">
        <v>0</v>
      </c>
      <c r="N27">
        <v>12</v>
      </c>
      <c r="O27" s="7">
        <f t="shared" si="7"/>
        <v>6.6665714285714284</v>
      </c>
    </row>
    <row r="28" spans="1:15" x14ac:dyDescent="0.45">
      <c r="A28" t="s">
        <v>51</v>
      </c>
      <c r="B28">
        <v>311</v>
      </c>
      <c r="C28" s="15">
        <v>0</v>
      </c>
      <c r="D28" s="15">
        <v>0</v>
      </c>
      <c r="E28" s="15">
        <v>0</v>
      </c>
      <c r="F28" s="15">
        <v>0</v>
      </c>
      <c r="G28" s="67">
        <v>35</v>
      </c>
      <c r="H28" s="67">
        <v>187</v>
      </c>
      <c r="I28" s="67">
        <v>8</v>
      </c>
      <c r="J28">
        <f t="shared" si="8"/>
        <v>5</v>
      </c>
      <c r="L28" s="9">
        <f t="shared" si="6"/>
        <v>4.503333333333333</v>
      </c>
      <c r="M28" s="7">
        <v>0</v>
      </c>
      <c r="N28">
        <v>4</v>
      </c>
      <c r="O28" s="7">
        <f t="shared" si="7"/>
        <v>3.836666666666666</v>
      </c>
    </row>
    <row r="29" spans="1:15" x14ac:dyDescent="0.45">
      <c r="A29" t="s">
        <v>44</v>
      </c>
      <c r="B29">
        <v>311</v>
      </c>
      <c r="C29" s="16">
        <v>0</v>
      </c>
      <c r="D29" s="1">
        <v>20</v>
      </c>
      <c r="E29" s="1">
        <v>42</v>
      </c>
      <c r="F29" s="16">
        <v>0</v>
      </c>
      <c r="G29" s="1">
        <v>43</v>
      </c>
      <c r="H29" s="16">
        <v>135</v>
      </c>
      <c r="I29">
        <f t="shared" si="5"/>
        <v>7</v>
      </c>
      <c r="J29">
        <f t="shared" si="8"/>
        <v>5</v>
      </c>
      <c r="L29" s="9">
        <f t="shared" si="6"/>
        <v>4.5052380952380959</v>
      </c>
      <c r="M29" s="7">
        <v>0</v>
      </c>
      <c r="N29">
        <v>4</v>
      </c>
      <c r="O29" s="7">
        <f t="shared" si="7"/>
        <v>4.005238095238095</v>
      </c>
    </row>
    <row r="30" spans="1:15" x14ac:dyDescent="0.45">
      <c r="A30" t="s">
        <v>41</v>
      </c>
      <c r="B30">
        <v>311</v>
      </c>
      <c r="C30" s="17">
        <v>63</v>
      </c>
      <c r="D30" s="67">
        <v>57</v>
      </c>
      <c r="E30" s="67">
        <v>39</v>
      </c>
      <c r="F30" s="17">
        <v>0</v>
      </c>
      <c r="G30" s="17">
        <v>35</v>
      </c>
      <c r="H30" s="17">
        <v>170</v>
      </c>
      <c r="I30">
        <f>IF(N30=0,N30,N30+3)</f>
        <v>7</v>
      </c>
      <c r="J30">
        <f t="shared" si="8"/>
        <v>6</v>
      </c>
      <c r="L30" s="9">
        <f t="shared" si="6"/>
        <v>5.504666666666667</v>
      </c>
      <c r="M30" s="7">
        <v>0</v>
      </c>
      <c r="N30">
        <v>4</v>
      </c>
      <c r="O30" s="7">
        <f t="shared" si="7"/>
        <v>5.0046666666666662</v>
      </c>
    </row>
    <row r="31" spans="1:15" x14ac:dyDescent="0.45">
      <c r="A31" t="s">
        <v>39</v>
      </c>
      <c r="B31">
        <v>311</v>
      </c>
      <c r="C31" s="18">
        <v>32</v>
      </c>
      <c r="D31" s="18">
        <v>0</v>
      </c>
      <c r="E31" s="18">
        <v>0</v>
      </c>
      <c r="F31" s="18">
        <v>0</v>
      </c>
      <c r="G31" s="18">
        <v>0</v>
      </c>
      <c r="H31" s="18">
        <v>170</v>
      </c>
      <c r="I31">
        <f t="shared" si="5"/>
        <v>6</v>
      </c>
      <c r="J31">
        <f t="shared" si="8"/>
        <v>4</v>
      </c>
      <c r="L31" s="9">
        <f t="shared" si="6"/>
        <v>3.8920000000000003</v>
      </c>
      <c r="M31" s="7">
        <v>0</v>
      </c>
      <c r="N31">
        <v>3</v>
      </c>
      <c r="O31" s="7">
        <f t="shared" si="7"/>
        <v>3.3920000000000003</v>
      </c>
    </row>
    <row r="32" spans="1:15" x14ac:dyDescent="0.45">
      <c r="A32" t="s">
        <v>49</v>
      </c>
      <c r="B32">
        <v>311</v>
      </c>
      <c r="C32" s="19">
        <v>0</v>
      </c>
      <c r="D32" s="19">
        <v>0</v>
      </c>
      <c r="E32" s="19">
        <v>38</v>
      </c>
      <c r="F32" s="19">
        <v>40</v>
      </c>
      <c r="G32" s="19">
        <v>34</v>
      </c>
      <c r="H32" s="19">
        <v>135</v>
      </c>
      <c r="I32">
        <f t="shared" si="5"/>
        <v>7</v>
      </c>
      <c r="J32">
        <f t="shared" si="8"/>
        <v>5</v>
      </c>
      <c r="L32" s="9">
        <f t="shared" si="6"/>
        <v>4.5880952380952387</v>
      </c>
      <c r="M32" s="7">
        <v>0</v>
      </c>
      <c r="N32">
        <v>4</v>
      </c>
      <c r="O32" s="7">
        <f t="shared" si="7"/>
        <v>4.0880952380952378</v>
      </c>
    </row>
    <row r="33" spans="1:15" x14ac:dyDescent="0.45">
      <c r="A33" t="s">
        <v>57</v>
      </c>
      <c r="B33">
        <v>311</v>
      </c>
      <c r="C33" s="20">
        <v>26</v>
      </c>
      <c r="D33" s="20">
        <v>41</v>
      </c>
      <c r="E33" s="20">
        <v>27</v>
      </c>
      <c r="F33" s="20">
        <v>40</v>
      </c>
      <c r="G33" s="20">
        <v>38</v>
      </c>
      <c r="H33" s="20">
        <v>160</v>
      </c>
      <c r="I33">
        <f t="shared" si="5"/>
        <v>13</v>
      </c>
      <c r="J33">
        <f t="shared" si="8"/>
        <v>6</v>
      </c>
      <c r="L33" s="9">
        <f t="shared" si="6"/>
        <v>6.328380952380952</v>
      </c>
      <c r="M33" s="7">
        <v>0</v>
      </c>
      <c r="N33">
        <v>10</v>
      </c>
      <c r="O33" s="7">
        <f t="shared" si="7"/>
        <v>5.8283809523809538</v>
      </c>
    </row>
    <row r="34" spans="1:15" x14ac:dyDescent="0.45">
      <c r="A34" t="s">
        <v>54</v>
      </c>
      <c r="B34">
        <v>311</v>
      </c>
      <c r="C34" s="21">
        <v>36</v>
      </c>
      <c r="D34" s="21">
        <v>37</v>
      </c>
      <c r="E34" s="21">
        <v>34</v>
      </c>
      <c r="F34" s="21">
        <v>28</v>
      </c>
      <c r="G34" s="21">
        <v>39</v>
      </c>
      <c r="H34" s="21">
        <v>150</v>
      </c>
      <c r="I34">
        <f t="shared" si="5"/>
        <v>6</v>
      </c>
      <c r="J34">
        <f t="shared" si="8"/>
        <v>5</v>
      </c>
      <c r="L34" s="9">
        <f t="shared" si="6"/>
        <v>5.040285714285714</v>
      </c>
      <c r="M34" s="7">
        <v>0</v>
      </c>
      <c r="N34">
        <v>3</v>
      </c>
      <c r="O34" s="7">
        <f t="shared" si="7"/>
        <v>4.540285714285714</v>
      </c>
    </row>
    <row r="35" spans="1:15" x14ac:dyDescent="0.45">
      <c r="A35" t="s">
        <v>56</v>
      </c>
      <c r="B35">
        <v>311</v>
      </c>
      <c r="C35" s="22">
        <v>0</v>
      </c>
      <c r="D35" s="22">
        <v>0</v>
      </c>
      <c r="E35" s="67">
        <v>43</v>
      </c>
      <c r="F35" s="67">
        <v>36</v>
      </c>
      <c r="G35" s="67">
        <v>17</v>
      </c>
      <c r="H35" s="67">
        <v>190</v>
      </c>
      <c r="I35" s="67">
        <f t="shared" si="5"/>
        <v>7</v>
      </c>
      <c r="J35">
        <f t="shared" si="8"/>
        <v>6</v>
      </c>
      <c r="L35" s="9">
        <f t="shared" si="6"/>
        <v>5.5023809523809524</v>
      </c>
      <c r="M35" s="7">
        <v>1</v>
      </c>
      <c r="N35" s="67">
        <v>4</v>
      </c>
      <c r="O35" s="7">
        <f t="shared" si="7"/>
        <v>5.0023809523809524</v>
      </c>
    </row>
    <row r="36" spans="1:15" x14ac:dyDescent="0.45">
      <c r="A36" t="s">
        <v>43</v>
      </c>
      <c r="B36">
        <v>311</v>
      </c>
      <c r="C36" s="23">
        <v>69</v>
      </c>
      <c r="D36" s="23">
        <v>47</v>
      </c>
      <c r="E36" s="23">
        <v>38</v>
      </c>
      <c r="F36" s="23">
        <v>38</v>
      </c>
      <c r="G36" s="23">
        <v>37</v>
      </c>
      <c r="H36" s="23">
        <v>170</v>
      </c>
      <c r="I36">
        <f t="shared" si="5"/>
        <v>8</v>
      </c>
      <c r="J36">
        <f t="shared" si="8"/>
        <v>6</v>
      </c>
      <c r="L36" s="9">
        <f t="shared" si="6"/>
        <v>6.2444761904761901</v>
      </c>
      <c r="M36" s="7">
        <v>0.5</v>
      </c>
      <c r="N36">
        <v>5</v>
      </c>
      <c r="O36" s="7">
        <f t="shared" si="7"/>
        <v>5.7444761904761901</v>
      </c>
    </row>
    <row r="37" spans="1:15" x14ac:dyDescent="0.45">
      <c r="A37" t="s">
        <v>32</v>
      </c>
      <c r="B37">
        <v>311</v>
      </c>
      <c r="C37" s="24">
        <v>62</v>
      </c>
      <c r="D37" s="24">
        <v>47</v>
      </c>
      <c r="E37" s="24">
        <v>50</v>
      </c>
      <c r="F37" s="24">
        <v>38</v>
      </c>
      <c r="G37" s="24">
        <v>0</v>
      </c>
      <c r="H37" s="24">
        <v>160</v>
      </c>
      <c r="I37">
        <f t="shared" si="5"/>
        <v>13</v>
      </c>
      <c r="J37">
        <f t="shared" si="8"/>
        <v>7</v>
      </c>
      <c r="L37" s="9">
        <f t="shared" si="6"/>
        <v>6.738666666666667</v>
      </c>
      <c r="M37" s="7">
        <v>0.5</v>
      </c>
      <c r="N37">
        <v>10</v>
      </c>
      <c r="O37" s="7">
        <f t="shared" si="7"/>
        <v>6.238666666666667</v>
      </c>
    </row>
    <row r="38" spans="1:15" x14ac:dyDescent="0.45">
      <c r="A38" t="s">
        <v>92</v>
      </c>
      <c r="B38">
        <v>311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5"/>
        <v>0</v>
      </c>
      <c r="J38">
        <f t="shared" si="8"/>
        <v>4</v>
      </c>
      <c r="L38" s="9">
        <f t="shared" si="6"/>
        <v>1</v>
      </c>
      <c r="M38" s="7">
        <v>0</v>
      </c>
      <c r="N38">
        <v>0</v>
      </c>
      <c r="O38" s="7">
        <f t="shared" si="7"/>
        <v>1</v>
      </c>
    </row>
    <row r="39" spans="1:15" x14ac:dyDescent="0.45">
      <c r="A39" t="s">
        <v>40</v>
      </c>
      <c r="B39">
        <v>311</v>
      </c>
      <c r="C39" s="25">
        <v>29</v>
      </c>
      <c r="D39" s="25">
        <v>0</v>
      </c>
      <c r="E39" s="25">
        <v>0</v>
      </c>
      <c r="F39" s="25">
        <v>0</v>
      </c>
      <c r="G39" s="25">
        <v>0</v>
      </c>
      <c r="H39" s="25">
        <v>145</v>
      </c>
      <c r="I39">
        <f t="shared" si="5"/>
        <v>6</v>
      </c>
      <c r="J39">
        <f t="shared" si="8"/>
        <v>4</v>
      </c>
      <c r="L39" s="9">
        <f t="shared" si="6"/>
        <v>3.6240000000000001</v>
      </c>
      <c r="M39" s="7">
        <v>0</v>
      </c>
      <c r="N39">
        <v>3</v>
      </c>
      <c r="O39" s="7">
        <f t="shared" si="7"/>
        <v>3.1240000000000001</v>
      </c>
    </row>
    <row r="40" spans="1:15" x14ac:dyDescent="0.45">
      <c r="A40" t="s">
        <v>33</v>
      </c>
      <c r="B40">
        <v>311</v>
      </c>
      <c r="C40" s="67">
        <v>83</v>
      </c>
      <c r="D40" s="67">
        <v>63</v>
      </c>
      <c r="E40" s="67">
        <v>39</v>
      </c>
      <c r="F40" s="67">
        <v>46</v>
      </c>
      <c r="G40" s="67">
        <v>59</v>
      </c>
      <c r="H40" s="67">
        <v>119</v>
      </c>
      <c r="I40">
        <f t="shared" si="5"/>
        <v>5</v>
      </c>
      <c r="J40">
        <f t="shared" si="8"/>
        <v>6</v>
      </c>
      <c r="L40" s="9">
        <f t="shared" si="6"/>
        <v>5.5070476190476194</v>
      </c>
      <c r="M40" s="7">
        <v>0</v>
      </c>
      <c r="N40">
        <v>2</v>
      </c>
      <c r="O40" s="7">
        <f t="shared" si="7"/>
        <v>5.0070476190476194</v>
      </c>
    </row>
    <row r="41" spans="1:15" x14ac:dyDescent="0.45">
      <c r="A41" t="s">
        <v>34</v>
      </c>
      <c r="B41">
        <v>311</v>
      </c>
      <c r="C41" s="26">
        <v>0</v>
      </c>
      <c r="D41" s="67">
        <v>31</v>
      </c>
      <c r="E41" s="67">
        <v>30</v>
      </c>
      <c r="F41" s="67">
        <v>30</v>
      </c>
      <c r="G41" s="67">
        <v>20</v>
      </c>
      <c r="H41" s="67">
        <v>159</v>
      </c>
      <c r="I41">
        <f t="shared" si="5"/>
        <v>11</v>
      </c>
      <c r="J41">
        <f t="shared" si="8"/>
        <v>6</v>
      </c>
      <c r="L41" s="9">
        <f t="shared" si="6"/>
        <v>5.5047619047619047</v>
      </c>
      <c r="M41" s="7">
        <v>0</v>
      </c>
      <c r="N41">
        <v>8</v>
      </c>
      <c r="O41" s="7">
        <f t="shared" si="7"/>
        <v>5.0047619047619047</v>
      </c>
    </row>
    <row r="42" spans="1:15" x14ac:dyDescent="0.45">
      <c r="A42" t="s">
        <v>37</v>
      </c>
      <c r="B42">
        <v>311</v>
      </c>
      <c r="C42" s="27">
        <v>77</v>
      </c>
      <c r="D42" s="67">
        <v>43</v>
      </c>
      <c r="E42" s="67">
        <v>47</v>
      </c>
      <c r="F42" s="67">
        <v>43</v>
      </c>
      <c r="G42" s="67">
        <v>17</v>
      </c>
      <c r="H42" s="67">
        <v>157</v>
      </c>
      <c r="I42">
        <f t="shared" si="5"/>
        <v>6</v>
      </c>
      <c r="J42">
        <f t="shared" si="8"/>
        <v>6</v>
      </c>
      <c r="L42" s="9">
        <f t="shared" si="6"/>
        <v>5.507714285714286</v>
      </c>
      <c r="M42" s="7">
        <v>0</v>
      </c>
      <c r="N42">
        <v>3</v>
      </c>
      <c r="O42" s="7">
        <f t="shared" si="7"/>
        <v>5.007714285714286</v>
      </c>
    </row>
    <row r="43" spans="1:15" x14ac:dyDescent="0.45">
      <c r="A43" t="s">
        <v>45</v>
      </c>
      <c r="B43">
        <v>311</v>
      </c>
      <c r="C43" s="28">
        <v>48</v>
      </c>
      <c r="D43" s="28">
        <v>43</v>
      </c>
      <c r="E43" s="28">
        <v>0</v>
      </c>
      <c r="F43" s="28">
        <v>0</v>
      </c>
      <c r="G43" s="28">
        <v>23</v>
      </c>
      <c r="H43" s="28">
        <v>170</v>
      </c>
      <c r="I43">
        <f t="shared" si="5"/>
        <v>6</v>
      </c>
      <c r="J43">
        <f t="shared" si="8"/>
        <v>5</v>
      </c>
      <c r="L43" s="9">
        <f t="shared" si="6"/>
        <v>4.6151428571428577</v>
      </c>
      <c r="M43" s="7">
        <v>0</v>
      </c>
      <c r="N43">
        <v>3</v>
      </c>
      <c r="O43" s="7">
        <f t="shared" si="7"/>
        <v>4.1151428571428577</v>
      </c>
    </row>
    <row r="44" spans="1:15" x14ac:dyDescent="0.45">
      <c r="A44" t="s">
        <v>46</v>
      </c>
      <c r="B44">
        <v>311</v>
      </c>
      <c r="C44" s="29">
        <v>0</v>
      </c>
      <c r="D44" s="67">
        <v>36</v>
      </c>
      <c r="E44" s="67">
        <v>35</v>
      </c>
      <c r="F44" s="29">
        <v>0</v>
      </c>
      <c r="G44" s="29">
        <v>38</v>
      </c>
      <c r="H44" s="29">
        <v>180</v>
      </c>
      <c r="I44" s="67">
        <f t="shared" si="5"/>
        <v>7</v>
      </c>
      <c r="J44">
        <f t="shared" si="8"/>
        <v>6</v>
      </c>
      <c r="L44" s="9">
        <f t="shared" si="6"/>
        <v>5.5023809523809524</v>
      </c>
      <c r="M44" s="7">
        <v>1</v>
      </c>
      <c r="N44">
        <v>4</v>
      </c>
      <c r="O44" s="7">
        <f t="shared" si="7"/>
        <v>5.0023809523809524</v>
      </c>
    </row>
    <row r="45" spans="1:15" x14ac:dyDescent="0.45">
      <c r="A45" t="s">
        <v>52</v>
      </c>
      <c r="B45">
        <v>311</v>
      </c>
      <c r="C45" s="30">
        <v>0</v>
      </c>
      <c r="D45" s="30">
        <v>58</v>
      </c>
      <c r="E45" s="30">
        <v>58</v>
      </c>
      <c r="F45" s="30">
        <v>0</v>
      </c>
      <c r="G45" s="30">
        <v>45</v>
      </c>
      <c r="H45" s="30">
        <v>115</v>
      </c>
      <c r="I45">
        <f t="shared" si="5"/>
        <v>6</v>
      </c>
      <c r="J45">
        <f t="shared" si="8"/>
        <v>5</v>
      </c>
      <c r="L45" s="9">
        <f t="shared" si="6"/>
        <v>4.6957142857142857</v>
      </c>
      <c r="M45" s="7">
        <v>0</v>
      </c>
      <c r="N45">
        <v>3</v>
      </c>
      <c r="O45" s="7">
        <f t="shared" si="7"/>
        <v>4.1957142857142857</v>
      </c>
    </row>
    <row r="46" spans="1:15" x14ac:dyDescent="0.45">
      <c r="A46" t="s">
        <v>50</v>
      </c>
      <c r="B46">
        <v>311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5"/>
        <v>5</v>
      </c>
      <c r="J46">
        <f t="shared" si="8"/>
        <v>4</v>
      </c>
      <c r="L46" s="9">
        <f t="shared" si="6"/>
        <v>1.8333333333333335</v>
      </c>
      <c r="M46" s="7">
        <v>0</v>
      </c>
      <c r="N46">
        <v>2</v>
      </c>
      <c r="O46" s="7">
        <f t="shared" si="7"/>
        <v>1.3333333333333333</v>
      </c>
    </row>
    <row r="47" spans="1:15" x14ac:dyDescent="0.45">
      <c r="A47" t="s">
        <v>53</v>
      </c>
      <c r="B47">
        <v>311</v>
      </c>
      <c r="C47" s="31">
        <v>0</v>
      </c>
      <c r="D47" s="31">
        <v>26</v>
      </c>
      <c r="E47" s="31">
        <v>0</v>
      </c>
      <c r="F47" s="31">
        <v>31</v>
      </c>
      <c r="G47" s="31">
        <v>14</v>
      </c>
      <c r="H47" s="31">
        <v>190</v>
      </c>
      <c r="I47">
        <f t="shared" si="5"/>
        <v>7</v>
      </c>
      <c r="J47">
        <f t="shared" si="8"/>
        <v>5</v>
      </c>
      <c r="L47" s="9">
        <f t="shared" si="6"/>
        <v>5.2566666666666659</v>
      </c>
      <c r="M47" s="7">
        <v>1</v>
      </c>
      <c r="N47">
        <v>4</v>
      </c>
      <c r="O47" s="7">
        <f t="shared" si="7"/>
        <v>4.7566666666666659</v>
      </c>
    </row>
    <row r="48" spans="1:15" x14ac:dyDescent="0.45">
      <c r="A48" t="s">
        <v>47</v>
      </c>
      <c r="B48">
        <v>311</v>
      </c>
      <c r="C48" s="32">
        <v>81</v>
      </c>
      <c r="D48" s="32">
        <v>58</v>
      </c>
      <c r="E48" s="32">
        <v>58</v>
      </c>
      <c r="F48" s="67">
        <v>31</v>
      </c>
      <c r="G48" s="67">
        <v>42</v>
      </c>
      <c r="H48" s="67">
        <v>119</v>
      </c>
      <c r="I48">
        <f t="shared" si="5"/>
        <v>6</v>
      </c>
      <c r="J48">
        <f t="shared" si="8"/>
        <v>6</v>
      </c>
      <c r="L48" s="9">
        <f t="shared" si="6"/>
        <v>5.5059999999999993</v>
      </c>
      <c r="M48" s="7">
        <v>0</v>
      </c>
      <c r="N48" s="67">
        <v>3</v>
      </c>
      <c r="O48" s="7">
        <f t="shared" si="7"/>
        <v>5.0059999999999993</v>
      </c>
    </row>
    <row r="49" spans="1:15" x14ac:dyDescent="0.45">
      <c r="A49" t="s">
        <v>58</v>
      </c>
      <c r="B49">
        <v>311</v>
      </c>
      <c r="C49" s="33">
        <v>63</v>
      </c>
      <c r="D49" s="33">
        <v>12</v>
      </c>
      <c r="E49" s="33">
        <v>0</v>
      </c>
      <c r="F49" s="33">
        <v>0</v>
      </c>
      <c r="G49" s="33">
        <v>0</v>
      </c>
      <c r="H49" s="33">
        <v>0</v>
      </c>
      <c r="I49">
        <f t="shared" si="5"/>
        <v>5</v>
      </c>
      <c r="J49">
        <f t="shared" si="8"/>
        <v>4</v>
      </c>
      <c r="L49" s="9">
        <f t="shared" si="6"/>
        <v>2.3313333333333333</v>
      </c>
      <c r="M49" s="7">
        <v>0</v>
      </c>
      <c r="N49">
        <v>2</v>
      </c>
      <c r="O49" s="7">
        <f t="shared" si="7"/>
        <v>1.8313333333333333</v>
      </c>
    </row>
    <row r="50" spans="1:15" x14ac:dyDescent="0.45">
      <c r="A50" t="s">
        <v>42</v>
      </c>
      <c r="B50">
        <v>311</v>
      </c>
      <c r="C50" s="34">
        <v>28</v>
      </c>
      <c r="D50" s="34">
        <v>0</v>
      </c>
      <c r="E50" s="34">
        <v>0</v>
      </c>
      <c r="F50" s="34">
        <v>28</v>
      </c>
      <c r="G50" s="34">
        <v>15</v>
      </c>
      <c r="H50" s="34">
        <v>155</v>
      </c>
      <c r="I50">
        <f t="shared" si="5"/>
        <v>5</v>
      </c>
      <c r="J50">
        <f t="shared" si="8"/>
        <v>4</v>
      </c>
      <c r="L50" s="9">
        <f t="shared" si="6"/>
        <v>3.9599047619047623</v>
      </c>
      <c r="M50" s="7">
        <v>0</v>
      </c>
      <c r="N50">
        <v>2</v>
      </c>
      <c r="O50" s="7">
        <f t="shared" si="7"/>
        <v>3.4599047619047618</v>
      </c>
    </row>
    <row r="51" spans="1:15" s="38" customFormat="1" x14ac:dyDescent="0.45">
      <c r="A51" s="38" t="s">
        <v>94</v>
      </c>
      <c r="B51" s="38">
        <v>311</v>
      </c>
      <c r="C51" s="39">
        <v>0</v>
      </c>
      <c r="D51" s="67">
        <v>30</v>
      </c>
      <c r="E51" s="67">
        <v>31</v>
      </c>
      <c r="F51" s="39"/>
      <c r="G51" s="67">
        <v>39</v>
      </c>
      <c r="H51" s="67">
        <v>139</v>
      </c>
      <c r="I51" s="67">
        <f t="shared" si="5"/>
        <v>7</v>
      </c>
      <c r="J51" s="38">
        <f t="shared" si="8"/>
        <v>5</v>
      </c>
      <c r="K51" s="2"/>
      <c r="L51" s="9">
        <f t="shared" si="6"/>
        <v>4.5009523809523815</v>
      </c>
      <c r="M51" s="7">
        <v>0</v>
      </c>
      <c r="N51" s="67">
        <v>4</v>
      </c>
      <c r="O51" s="7">
        <f t="shared" si="7"/>
        <v>4.0009523809523806</v>
      </c>
    </row>
    <row r="52" spans="1:15" x14ac:dyDescent="0.45">
      <c r="A52" t="s">
        <v>36</v>
      </c>
      <c r="B52">
        <v>311</v>
      </c>
      <c r="C52" s="35">
        <v>38</v>
      </c>
      <c r="D52" s="35">
        <v>40</v>
      </c>
      <c r="E52" s="35">
        <v>40</v>
      </c>
      <c r="F52" s="35">
        <v>31</v>
      </c>
      <c r="G52" s="35">
        <v>43</v>
      </c>
      <c r="H52" s="35">
        <v>150</v>
      </c>
      <c r="I52">
        <f t="shared" si="5"/>
        <v>8</v>
      </c>
      <c r="J52">
        <f t="shared" si="8"/>
        <v>6</v>
      </c>
      <c r="L52" s="9">
        <f t="shared" si="6"/>
        <v>5.5399047619047614</v>
      </c>
      <c r="M52" s="7">
        <v>0</v>
      </c>
      <c r="N52">
        <v>5</v>
      </c>
      <c r="O52" s="7">
        <f t="shared" si="7"/>
        <v>5.0399047619047623</v>
      </c>
    </row>
    <row r="53" spans="1:15" x14ac:dyDescent="0.45">
      <c r="A53" t="s">
        <v>38</v>
      </c>
      <c r="B53">
        <v>311</v>
      </c>
      <c r="C53" s="36">
        <v>53</v>
      </c>
      <c r="D53" s="36">
        <v>41</v>
      </c>
      <c r="E53" s="36">
        <v>44</v>
      </c>
      <c r="F53" s="36">
        <v>38</v>
      </c>
      <c r="G53" s="36">
        <v>48</v>
      </c>
      <c r="H53" s="36">
        <v>95</v>
      </c>
      <c r="I53">
        <f t="shared" si="5"/>
        <v>6</v>
      </c>
      <c r="J53">
        <f t="shared" si="8"/>
        <v>5</v>
      </c>
      <c r="L53" s="9">
        <f t="shared" si="6"/>
        <v>4.9094285714285713</v>
      </c>
      <c r="M53" s="7">
        <v>0</v>
      </c>
      <c r="N53">
        <v>3</v>
      </c>
      <c r="O53" s="7">
        <f t="shared" si="7"/>
        <v>4.4094285714285713</v>
      </c>
    </row>
    <row r="54" spans="1:15" x14ac:dyDescent="0.45">
      <c r="A54" t="s">
        <v>29</v>
      </c>
      <c r="B54">
        <v>311</v>
      </c>
      <c r="C54" s="37">
        <v>73</v>
      </c>
      <c r="D54" s="37">
        <v>58</v>
      </c>
      <c r="E54" s="37">
        <v>60</v>
      </c>
      <c r="F54" s="37">
        <v>58</v>
      </c>
      <c r="G54" s="37">
        <v>64</v>
      </c>
      <c r="H54" s="37">
        <v>180</v>
      </c>
      <c r="I54">
        <f t="shared" si="5"/>
        <v>19</v>
      </c>
      <c r="J54">
        <f t="shared" si="8"/>
        <v>9</v>
      </c>
      <c r="L54" s="9">
        <f t="shared" si="6"/>
        <v>8.7132380952380935</v>
      </c>
      <c r="M54" s="7">
        <v>0</v>
      </c>
      <c r="N54">
        <v>16</v>
      </c>
      <c r="O54" s="7">
        <f t="shared" si="7"/>
        <v>8.2132380952380952</v>
      </c>
    </row>
    <row r="55" spans="1:15" x14ac:dyDescent="0.45">
      <c r="A55" t="s">
        <v>55</v>
      </c>
      <c r="B55">
        <v>311</v>
      </c>
      <c r="C55" s="8">
        <v>39</v>
      </c>
      <c r="D55" s="8">
        <v>55</v>
      </c>
      <c r="E55" s="8">
        <v>51</v>
      </c>
      <c r="F55" s="8">
        <v>24</v>
      </c>
      <c r="G55" s="8">
        <v>25</v>
      </c>
      <c r="H55" s="8">
        <v>170</v>
      </c>
      <c r="I55" s="8">
        <f t="shared" si="5"/>
        <v>7</v>
      </c>
      <c r="J55" s="8">
        <f t="shared" si="8"/>
        <v>6</v>
      </c>
      <c r="K55" s="10"/>
      <c r="L55" s="8">
        <f t="shared" si="6"/>
        <v>5.6149523809523814</v>
      </c>
      <c r="M55" s="7">
        <v>0</v>
      </c>
      <c r="N55">
        <v>4</v>
      </c>
      <c r="O55" s="7">
        <f t="shared" si="7"/>
        <v>5.1149523809523805</v>
      </c>
    </row>
    <row r="56" spans="1:15" s="5" customFormat="1" x14ac:dyDescent="0.45">
      <c r="A56" s="5" t="s">
        <v>74</v>
      </c>
      <c r="B56" s="5">
        <v>321</v>
      </c>
      <c r="C56" s="40">
        <v>52</v>
      </c>
      <c r="D56" s="40">
        <v>26</v>
      </c>
      <c r="E56" s="40">
        <v>38</v>
      </c>
      <c r="F56" s="40">
        <v>25</v>
      </c>
      <c r="G56" s="40">
        <v>9</v>
      </c>
      <c r="H56" s="40">
        <v>150</v>
      </c>
      <c r="I56">
        <f t="shared" si="5"/>
        <v>11</v>
      </c>
      <c r="J56">
        <f>MAX(4, ROUND(MIN(10,1 + 0.5*I56/3 + 0.2*H56/20 +0.06*(C56/10 + D56/6 + E56/6 + F56/6 + G56/7)+0.5*M56), 0))</f>
        <v>6</v>
      </c>
      <c r="K56" s="2"/>
      <c r="L56">
        <f>MIN(10,1 + 0.5*I56/3 + 0.2*H56/20 +0.06*(C56/10 + D56/6 + E56/6 + F56/6 + G56/7)+0.5*M56)</f>
        <v>5.6124761904761904</v>
      </c>
      <c r="M56" s="5">
        <v>0</v>
      </c>
      <c r="N56" s="5">
        <v>8</v>
      </c>
      <c r="O56">
        <f>MIN(10,1 + 0.5*N56/3 + 0.2*H56/20 +0.06*(C56/10 + D56/6 + E56/6 + F56/6 + G56/7)+0.5*M56)</f>
        <v>5.1124761904761904</v>
      </c>
    </row>
    <row r="57" spans="1:15" x14ac:dyDescent="0.45">
      <c r="A57" t="s">
        <v>70</v>
      </c>
      <c r="B57">
        <v>321</v>
      </c>
      <c r="C57" s="67">
        <v>26</v>
      </c>
      <c r="D57" s="67">
        <v>36</v>
      </c>
      <c r="E57" s="41">
        <v>21</v>
      </c>
      <c r="F57" s="41">
        <v>17</v>
      </c>
      <c r="G57" s="67">
        <v>28</v>
      </c>
      <c r="H57" s="67">
        <v>120</v>
      </c>
      <c r="I57" s="67">
        <f t="shared" si="5"/>
        <v>7</v>
      </c>
      <c r="J57">
        <f>MAX(4, ROUND(MIN(10,1 + 0.5*I57/3 + 0.2*H57/20 +0.06*(C57/10 + D57/6 + E57/6 + F57/6 + G57/7)+0.5*M57), 0))</f>
        <v>5</v>
      </c>
      <c r="L57">
        <f>MIN(10,1 + 0.5*I57/3 + 0.2*H57/20 +0.06*(C57/10 + D57/6 + E57/6 + F57/6 + G57/7)+0.5*M57)</f>
        <v>4.5026666666666673</v>
      </c>
      <c r="M57" s="7">
        <v>0</v>
      </c>
      <c r="N57" s="68">
        <v>4</v>
      </c>
      <c r="O57">
        <f>MIN(10,1 + 0.5*N57/3 + 0.2*H57/20 +0.06*(C57/10 + D57/6 + E57/6 + F57/6 + G57/7)+0.5*M57)</f>
        <v>4.0026666666666664</v>
      </c>
    </row>
    <row r="58" spans="1:15" x14ac:dyDescent="0.45">
      <c r="A58" t="s">
        <v>83</v>
      </c>
      <c r="B58">
        <v>321</v>
      </c>
      <c r="C58" s="42">
        <v>0</v>
      </c>
      <c r="D58" s="42">
        <v>0</v>
      </c>
      <c r="E58" s="42">
        <v>0</v>
      </c>
      <c r="F58" s="42">
        <v>0</v>
      </c>
      <c r="G58" s="67">
        <v>31</v>
      </c>
      <c r="H58" s="67">
        <v>174</v>
      </c>
      <c r="I58" s="67">
        <f t="shared" si="5"/>
        <v>9</v>
      </c>
      <c r="J58" s="66">
        <f t="shared" ref="J58:J82" si="9">MAX(4, ROUND(MIN(10,1 + 0.5*I58/3 + 0.2*H58/20 +0.06*(C58/10 + D58/6 + E58/6 + F58/6 + G58/7)+0.5*M58), 0))</f>
        <v>5</v>
      </c>
      <c r="L58" s="66">
        <f t="shared" ref="L58:L82" si="10">MIN(10,1 + 0.5*I58/3 + 0.2*H58/20 +0.06*(C58/10 + D58/6 + E58/6 + F58/6 + G58/7)+0.5*M58)</f>
        <v>4.5057142857142862</v>
      </c>
      <c r="M58" s="7">
        <v>0</v>
      </c>
      <c r="N58" s="68">
        <v>6</v>
      </c>
      <c r="O58" s="66">
        <f t="shared" ref="O58:O82" si="11">MIN(10,1 + 0.5*N58/3 + 0.2*H58/20 +0.06*(C58/10 + D58/6 + E58/6 + F58/6 + G58/7)+0.5*M58)</f>
        <v>4.0057142857142862</v>
      </c>
    </row>
    <row r="59" spans="1:15" x14ac:dyDescent="0.45">
      <c r="A59" t="s">
        <v>69</v>
      </c>
      <c r="B59">
        <v>321</v>
      </c>
      <c r="C59" s="43">
        <v>50</v>
      </c>
      <c r="D59" s="43">
        <v>56</v>
      </c>
      <c r="E59" s="43">
        <v>40</v>
      </c>
      <c r="F59" s="43">
        <v>41</v>
      </c>
      <c r="G59" s="43">
        <v>52</v>
      </c>
      <c r="H59" s="43">
        <v>170</v>
      </c>
      <c r="I59">
        <f t="shared" si="5"/>
        <v>12</v>
      </c>
      <c r="J59" s="66">
        <f t="shared" si="9"/>
        <v>7</v>
      </c>
      <c r="L59" s="66">
        <f t="shared" si="10"/>
        <v>6.8157142857142858</v>
      </c>
      <c r="M59" s="7">
        <v>0</v>
      </c>
      <c r="N59">
        <v>9</v>
      </c>
      <c r="O59" s="66">
        <f t="shared" si="11"/>
        <v>6.3157142857142858</v>
      </c>
    </row>
    <row r="60" spans="1:15" x14ac:dyDescent="0.45">
      <c r="A60" t="s">
        <v>60</v>
      </c>
      <c r="B60">
        <v>321</v>
      </c>
      <c r="C60" s="44">
        <v>78</v>
      </c>
      <c r="D60" s="44">
        <v>59</v>
      </c>
      <c r="E60" s="44">
        <v>59</v>
      </c>
      <c r="F60" s="44">
        <v>44</v>
      </c>
      <c r="G60" s="44">
        <v>55</v>
      </c>
      <c r="H60" s="44">
        <v>180</v>
      </c>
      <c r="I60">
        <f t="shared" si="5"/>
        <v>15</v>
      </c>
      <c r="J60" s="66">
        <f t="shared" si="9"/>
        <v>8</v>
      </c>
      <c r="L60" s="66">
        <f t="shared" si="10"/>
        <v>7.8594285714285714</v>
      </c>
      <c r="M60" s="7">
        <v>0</v>
      </c>
      <c r="N60">
        <v>12</v>
      </c>
      <c r="O60" s="66">
        <f t="shared" si="11"/>
        <v>7.3594285714285714</v>
      </c>
    </row>
    <row r="61" spans="1:15" x14ac:dyDescent="0.45">
      <c r="A61" t="s">
        <v>61</v>
      </c>
      <c r="B61">
        <v>321</v>
      </c>
      <c r="C61" s="45">
        <v>43</v>
      </c>
      <c r="D61" s="45">
        <v>44</v>
      </c>
      <c r="E61" s="45">
        <v>38</v>
      </c>
      <c r="F61" s="45">
        <v>51</v>
      </c>
      <c r="G61" s="45">
        <v>54</v>
      </c>
      <c r="H61" s="45">
        <v>185</v>
      </c>
      <c r="I61">
        <f t="shared" si="5"/>
        <v>13</v>
      </c>
      <c r="J61" s="66">
        <f t="shared" si="9"/>
        <v>7</v>
      </c>
      <c r="L61" s="66">
        <f t="shared" si="10"/>
        <v>7.0675238095238093</v>
      </c>
      <c r="M61" s="7">
        <v>0</v>
      </c>
      <c r="N61">
        <v>10</v>
      </c>
      <c r="O61" s="66">
        <f t="shared" si="11"/>
        <v>6.5675238095238102</v>
      </c>
    </row>
    <row r="62" spans="1:15" x14ac:dyDescent="0.45">
      <c r="A62" t="s">
        <v>71</v>
      </c>
      <c r="B62">
        <v>321</v>
      </c>
      <c r="C62" s="46">
        <v>72</v>
      </c>
      <c r="D62" s="46">
        <v>40</v>
      </c>
      <c r="E62" s="46">
        <v>38</v>
      </c>
      <c r="F62" s="46">
        <v>35</v>
      </c>
      <c r="G62" s="46">
        <v>39</v>
      </c>
      <c r="H62" s="46">
        <v>180</v>
      </c>
      <c r="I62">
        <f t="shared" si="5"/>
        <v>13</v>
      </c>
      <c r="J62" s="66">
        <f t="shared" si="9"/>
        <v>7</v>
      </c>
      <c r="L62" s="66">
        <f t="shared" si="10"/>
        <v>6.8629523809523807</v>
      </c>
      <c r="M62" s="7">
        <v>0</v>
      </c>
      <c r="N62">
        <v>10</v>
      </c>
      <c r="O62" s="66">
        <f t="shared" si="11"/>
        <v>6.3629523809523807</v>
      </c>
    </row>
    <row r="63" spans="1:15" x14ac:dyDescent="0.45">
      <c r="A63" t="s">
        <v>77</v>
      </c>
      <c r="B63">
        <v>321</v>
      </c>
      <c r="C63" s="1">
        <v>32</v>
      </c>
      <c r="D63" s="1">
        <v>35</v>
      </c>
      <c r="E63" s="1">
        <v>31</v>
      </c>
      <c r="F63" s="47">
        <v>0</v>
      </c>
      <c r="G63" s="47">
        <v>0</v>
      </c>
      <c r="H63" s="1">
        <v>149</v>
      </c>
      <c r="I63">
        <f t="shared" si="5"/>
        <v>7</v>
      </c>
      <c r="J63" s="66">
        <f t="shared" si="9"/>
        <v>5</v>
      </c>
      <c r="L63" s="66">
        <f t="shared" si="10"/>
        <v>4.5086666666666675</v>
      </c>
      <c r="M63" s="7">
        <v>0</v>
      </c>
      <c r="N63">
        <v>4</v>
      </c>
      <c r="O63" s="66">
        <f t="shared" si="11"/>
        <v>4.0086666666666666</v>
      </c>
    </row>
    <row r="64" spans="1:15" x14ac:dyDescent="0.45">
      <c r="A64" t="s">
        <v>81</v>
      </c>
      <c r="B64">
        <v>321</v>
      </c>
      <c r="C64" s="48">
        <v>21</v>
      </c>
      <c r="D64" s="48">
        <v>33</v>
      </c>
      <c r="E64" s="48">
        <v>26</v>
      </c>
      <c r="F64" s="48">
        <v>0</v>
      </c>
      <c r="G64" s="48">
        <v>0</v>
      </c>
      <c r="H64" s="48">
        <v>105</v>
      </c>
      <c r="I64">
        <f t="shared" si="5"/>
        <v>6</v>
      </c>
      <c r="J64" s="66">
        <f t="shared" si="9"/>
        <v>4</v>
      </c>
      <c r="L64" s="66">
        <f t="shared" si="10"/>
        <v>3.766</v>
      </c>
      <c r="M64" s="7">
        <v>0</v>
      </c>
      <c r="N64">
        <v>3</v>
      </c>
      <c r="O64" s="66">
        <f t="shared" si="11"/>
        <v>3.266</v>
      </c>
    </row>
    <row r="65" spans="1:15" x14ac:dyDescent="0.45">
      <c r="A65" t="s">
        <v>68</v>
      </c>
      <c r="B65">
        <v>321</v>
      </c>
      <c r="C65" s="49">
        <v>68</v>
      </c>
      <c r="D65" s="49">
        <v>39</v>
      </c>
      <c r="E65" s="49">
        <v>38</v>
      </c>
      <c r="F65" s="49">
        <v>28</v>
      </c>
      <c r="G65" s="49">
        <v>44</v>
      </c>
      <c r="H65" s="49">
        <v>170</v>
      </c>
      <c r="I65">
        <f t="shared" si="5"/>
        <v>10</v>
      </c>
      <c r="J65" s="66">
        <f t="shared" si="9"/>
        <v>6</v>
      </c>
      <c r="L65" s="66">
        <f t="shared" si="10"/>
        <v>6.2018095238095245</v>
      </c>
      <c r="M65" s="7">
        <v>0</v>
      </c>
      <c r="N65">
        <v>7</v>
      </c>
      <c r="O65" s="66">
        <f t="shared" si="11"/>
        <v>5.7018095238095245</v>
      </c>
    </row>
    <row r="66" spans="1:15" x14ac:dyDescent="0.45">
      <c r="A66" t="s">
        <v>79</v>
      </c>
      <c r="B66">
        <v>321</v>
      </c>
      <c r="C66" s="50">
        <v>80</v>
      </c>
      <c r="D66" s="50">
        <v>57</v>
      </c>
      <c r="E66" s="50">
        <v>57</v>
      </c>
      <c r="F66" s="50">
        <v>56</v>
      </c>
      <c r="G66" s="50">
        <v>57</v>
      </c>
      <c r="H66" s="50">
        <v>165</v>
      </c>
      <c r="I66">
        <f t="shared" si="5"/>
        <v>12</v>
      </c>
      <c r="J66" s="66">
        <f t="shared" si="9"/>
        <v>7</v>
      </c>
      <c r="L66" s="66">
        <f t="shared" si="10"/>
        <v>7.3185714285714294</v>
      </c>
      <c r="M66" s="7">
        <v>0</v>
      </c>
      <c r="N66">
        <v>9</v>
      </c>
      <c r="O66" s="66">
        <f t="shared" si="11"/>
        <v>6.8185714285714294</v>
      </c>
    </row>
    <row r="67" spans="1:15" x14ac:dyDescent="0.45">
      <c r="A67" t="s">
        <v>80</v>
      </c>
      <c r="B67">
        <v>321</v>
      </c>
      <c r="C67" s="51">
        <v>0</v>
      </c>
      <c r="D67" s="51">
        <v>0</v>
      </c>
      <c r="E67" s="51">
        <v>0</v>
      </c>
      <c r="F67" s="51">
        <v>23</v>
      </c>
      <c r="G67" s="51">
        <v>24</v>
      </c>
      <c r="H67" s="51">
        <v>105</v>
      </c>
      <c r="I67">
        <f t="shared" si="5"/>
        <v>7</v>
      </c>
      <c r="J67" s="66">
        <f t="shared" si="9"/>
        <v>4</v>
      </c>
      <c r="L67" s="66">
        <f t="shared" si="10"/>
        <v>3.6523809523809527</v>
      </c>
      <c r="M67" s="7">
        <v>0</v>
      </c>
      <c r="N67">
        <v>4</v>
      </c>
      <c r="O67" s="66">
        <f t="shared" si="11"/>
        <v>3.1523809523809527</v>
      </c>
    </row>
    <row r="68" spans="1:15" x14ac:dyDescent="0.45">
      <c r="A68" t="s">
        <v>78</v>
      </c>
      <c r="B68">
        <v>321</v>
      </c>
      <c r="C68" s="52">
        <v>30</v>
      </c>
      <c r="D68" s="52">
        <v>32</v>
      </c>
      <c r="E68" s="52">
        <v>44</v>
      </c>
      <c r="F68" s="52">
        <v>26</v>
      </c>
      <c r="G68" s="52">
        <v>49</v>
      </c>
      <c r="H68" s="52">
        <v>105</v>
      </c>
      <c r="I68">
        <f t="shared" si="5"/>
        <v>6</v>
      </c>
      <c r="J68" s="66">
        <f t="shared" si="9"/>
        <v>5</v>
      </c>
      <c r="L68" s="66">
        <f t="shared" si="10"/>
        <v>4.67</v>
      </c>
      <c r="M68" s="7">
        <v>0</v>
      </c>
      <c r="N68">
        <v>3</v>
      </c>
      <c r="O68" s="66">
        <f t="shared" si="11"/>
        <v>4.17</v>
      </c>
    </row>
    <row r="69" spans="1:15" x14ac:dyDescent="0.45">
      <c r="A69" t="s">
        <v>65</v>
      </c>
      <c r="B69">
        <v>321</v>
      </c>
      <c r="C69" s="53">
        <v>46</v>
      </c>
      <c r="D69" s="53">
        <v>54</v>
      </c>
      <c r="E69" s="53">
        <v>40</v>
      </c>
      <c r="F69" s="53">
        <v>34</v>
      </c>
      <c r="G69" s="53">
        <v>44</v>
      </c>
      <c r="H69" s="53">
        <v>135</v>
      </c>
      <c r="I69">
        <f t="shared" si="5"/>
        <v>10</v>
      </c>
      <c r="J69" s="66">
        <f t="shared" si="9"/>
        <v>6</v>
      </c>
      <c r="L69" s="66">
        <f t="shared" si="10"/>
        <v>5.9498095238095248</v>
      </c>
      <c r="M69" s="7">
        <v>0</v>
      </c>
      <c r="N69">
        <v>7</v>
      </c>
      <c r="O69" s="66">
        <f t="shared" si="11"/>
        <v>5.4498095238095239</v>
      </c>
    </row>
    <row r="70" spans="1:15" x14ac:dyDescent="0.45">
      <c r="A70" t="s">
        <v>62</v>
      </c>
      <c r="B70">
        <v>321</v>
      </c>
      <c r="C70" s="54">
        <v>60</v>
      </c>
      <c r="D70" s="54">
        <v>40</v>
      </c>
      <c r="E70" s="54">
        <v>40</v>
      </c>
      <c r="F70" s="54">
        <v>19</v>
      </c>
      <c r="G70" s="54">
        <v>20</v>
      </c>
      <c r="H70" s="54">
        <v>180</v>
      </c>
      <c r="I70">
        <f t="shared" si="5"/>
        <v>13</v>
      </c>
      <c r="J70" s="66">
        <f t="shared" si="9"/>
        <v>6</v>
      </c>
      <c r="L70" s="66">
        <f t="shared" si="10"/>
        <v>6.4880952380952381</v>
      </c>
      <c r="M70" s="7">
        <v>0</v>
      </c>
      <c r="N70">
        <v>10</v>
      </c>
      <c r="O70" s="66">
        <f t="shared" si="11"/>
        <v>5.9880952380952381</v>
      </c>
    </row>
    <row r="71" spans="1:15" x14ac:dyDescent="0.45">
      <c r="A71" t="s">
        <v>82</v>
      </c>
      <c r="B71">
        <v>321</v>
      </c>
      <c r="C71" s="55">
        <v>0</v>
      </c>
      <c r="D71" s="55">
        <v>0</v>
      </c>
      <c r="E71" s="55">
        <v>0</v>
      </c>
      <c r="F71" s="55">
        <v>0</v>
      </c>
      <c r="G71" s="55">
        <v>39</v>
      </c>
      <c r="H71" s="55">
        <v>0</v>
      </c>
      <c r="I71">
        <f t="shared" si="5"/>
        <v>8</v>
      </c>
      <c r="J71" s="66">
        <f t="shared" si="9"/>
        <v>4</v>
      </c>
      <c r="L71" s="66">
        <f t="shared" si="10"/>
        <v>2.6676190476190471</v>
      </c>
      <c r="M71" s="7">
        <v>0</v>
      </c>
      <c r="N71">
        <v>5</v>
      </c>
      <c r="O71" s="66">
        <f t="shared" si="11"/>
        <v>2.1676190476190476</v>
      </c>
    </row>
    <row r="72" spans="1:15" x14ac:dyDescent="0.45">
      <c r="A72" t="s">
        <v>67</v>
      </c>
      <c r="B72">
        <v>321</v>
      </c>
      <c r="C72" s="56">
        <v>0</v>
      </c>
      <c r="D72" s="56">
        <v>0</v>
      </c>
      <c r="E72" s="56">
        <v>37</v>
      </c>
      <c r="F72" s="56">
        <v>33</v>
      </c>
      <c r="G72" s="56">
        <v>0</v>
      </c>
      <c r="H72" s="56">
        <v>150</v>
      </c>
      <c r="I72">
        <f t="shared" si="5"/>
        <v>8</v>
      </c>
      <c r="J72" s="66">
        <f t="shared" si="9"/>
        <v>5</v>
      </c>
      <c r="L72" s="66">
        <f t="shared" si="10"/>
        <v>4.5333333333333332</v>
      </c>
      <c r="M72" s="7">
        <v>0</v>
      </c>
      <c r="N72">
        <v>5</v>
      </c>
      <c r="O72" s="66">
        <f t="shared" si="11"/>
        <v>4.0333333333333332</v>
      </c>
    </row>
    <row r="73" spans="1:15" x14ac:dyDescent="0.45">
      <c r="A73" t="s">
        <v>93</v>
      </c>
      <c r="B73">
        <v>321</v>
      </c>
      <c r="C73" s="58">
        <v>6</v>
      </c>
      <c r="D73" s="58">
        <v>33</v>
      </c>
      <c r="E73" s="58">
        <v>0</v>
      </c>
      <c r="F73" s="58">
        <v>14</v>
      </c>
      <c r="G73" s="58">
        <v>35</v>
      </c>
      <c r="H73" s="58">
        <v>90</v>
      </c>
      <c r="I73">
        <f t="shared" si="5"/>
        <v>5</v>
      </c>
      <c r="J73" s="66">
        <f t="shared" si="9"/>
        <v>4</v>
      </c>
      <c r="L73" s="66">
        <f t="shared" si="10"/>
        <v>3.5393333333333334</v>
      </c>
      <c r="M73" s="7">
        <v>0</v>
      </c>
      <c r="N73">
        <v>2</v>
      </c>
      <c r="O73" s="66">
        <f t="shared" si="11"/>
        <v>3.0393333333333334</v>
      </c>
    </row>
    <row r="74" spans="1:15" x14ac:dyDescent="0.45">
      <c r="A74" t="s">
        <v>84</v>
      </c>
      <c r="B74">
        <v>321</v>
      </c>
      <c r="C74" s="57">
        <v>0</v>
      </c>
      <c r="D74" s="57">
        <v>32</v>
      </c>
      <c r="E74" s="57">
        <v>0</v>
      </c>
      <c r="F74" s="57">
        <v>19</v>
      </c>
      <c r="G74" s="57">
        <v>34</v>
      </c>
      <c r="H74" s="57">
        <v>165</v>
      </c>
      <c r="I74">
        <f t="shared" si="5"/>
        <v>9</v>
      </c>
      <c r="J74" s="66">
        <f t="shared" si="9"/>
        <v>5</v>
      </c>
      <c r="L74" s="66">
        <f t="shared" si="10"/>
        <v>4.951428571428572</v>
      </c>
      <c r="M74" s="7">
        <v>0</v>
      </c>
      <c r="N74">
        <v>6</v>
      </c>
      <c r="O74" s="66">
        <f t="shared" si="11"/>
        <v>4.4514285714285711</v>
      </c>
    </row>
    <row r="75" spans="1:15" x14ac:dyDescent="0.45">
      <c r="A75" t="s">
        <v>63</v>
      </c>
      <c r="B75">
        <v>321</v>
      </c>
      <c r="C75" s="59">
        <v>66</v>
      </c>
      <c r="D75" s="59">
        <v>38</v>
      </c>
      <c r="E75" s="59">
        <v>34</v>
      </c>
      <c r="F75" s="59">
        <v>19</v>
      </c>
      <c r="G75" s="59">
        <v>20</v>
      </c>
      <c r="H75" s="59">
        <v>175</v>
      </c>
      <c r="I75">
        <f t="shared" si="5"/>
        <v>15</v>
      </c>
      <c r="J75" s="66">
        <f t="shared" si="9"/>
        <v>7</v>
      </c>
      <c r="L75" s="66">
        <f t="shared" si="10"/>
        <v>6.7274285714285718</v>
      </c>
      <c r="M75" s="7">
        <v>0</v>
      </c>
      <c r="N75">
        <v>12</v>
      </c>
      <c r="O75" s="66">
        <f t="shared" si="11"/>
        <v>6.2274285714285718</v>
      </c>
    </row>
    <row r="76" spans="1:15" x14ac:dyDescent="0.45">
      <c r="A76" t="s">
        <v>64</v>
      </c>
      <c r="B76">
        <v>321</v>
      </c>
      <c r="C76" s="60">
        <v>59</v>
      </c>
      <c r="D76" s="60">
        <v>40</v>
      </c>
      <c r="E76" s="60">
        <v>40</v>
      </c>
      <c r="F76" s="60">
        <v>42</v>
      </c>
      <c r="G76" s="60">
        <v>0</v>
      </c>
      <c r="H76" s="60">
        <v>180</v>
      </c>
      <c r="I76">
        <f t="shared" si="5"/>
        <v>11</v>
      </c>
      <c r="J76" s="66">
        <f t="shared" si="9"/>
        <v>6</v>
      </c>
      <c r="L76" s="66">
        <f t="shared" si="10"/>
        <v>6.2073333333333327</v>
      </c>
      <c r="M76" s="7">
        <v>0</v>
      </c>
      <c r="N76">
        <v>8</v>
      </c>
      <c r="O76" s="66">
        <f t="shared" si="11"/>
        <v>5.7073333333333327</v>
      </c>
    </row>
    <row r="77" spans="1:15" x14ac:dyDescent="0.45">
      <c r="A77" t="s">
        <v>72</v>
      </c>
      <c r="B77">
        <v>321</v>
      </c>
      <c r="C77" s="61">
        <v>0</v>
      </c>
      <c r="D77" s="61">
        <v>28</v>
      </c>
      <c r="E77" s="61">
        <v>29</v>
      </c>
      <c r="F77" s="61">
        <v>33</v>
      </c>
      <c r="G77" s="61">
        <v>0</v>
      </c>
      <c r="H77" s="61">
        <v>150</v>
      </c>
      <c r="I77">
        <f t="shared" si="5"/>
        <v>7</v>
      </c>
      <c r="J77" s="66">
        <f t="shared" si="9"/>
        <v>5</v>
      </c>
      <c r="L77" s="66">
        <f t="shared" si="10"/>
        <v>4.5666666666666664</v>
      </c>
      <c r="M77" s="7">
        <v>0</v>
      </c>
      <c r="N77">
        <v>4</v>
      </c>
      <c r="O77" s="66">
        <f t="shared" si="11"/>
        <v>4.0666666666666664</v>
      </c>
    </row>
    <row r="78" spans="1:15" x14ac:dyDescent="0.45">
      <c r="A78" t="s">
        <v>75</v>
      </c>
      <c r="B78">
        <v>321</v>
      </c>
      <c r="C78" s="62">
        <v>96</v>
      </c>
      <c r="D78" s="62">
        <v>49</v>
      </c>
      <c r="E78" s="62">
        <v>59</v>
      </c>
      <c r="F78" s="62">
        <v>36</v>
      </c>
      <c r="G78" s="62">
        <v>53</v>
      </c>
      <c r="H78" s="62">
        <v>180</v>
      </c>
      <c r="I78">
        <f t="shared" si="5"/>
        <v>12</v>
      </c>
      <c r="J78" s="66">
        <f t="shared" si="9"/>
        <v>7</v>
      </c>
      <c r="L78" s="66">
        <f t="shared" si="10"/>
        <v>7.2702857142857145</v>
      </c>
      <c r="M78" s="7">
        <v>0</v>
      </c>
      <c r="N78">
        <v>9</v>
      </c>
      <c r="O78" s="66">
        <f t="shared" si="11"/>
        <v>6.7702857142857145</v>
      </c>
    </row>
    <row r="79" spans="1:15" x14ac:dyDescent="0.45">
      <c r="A79" t="s">
        <v>66</v>
      </c>
      <c r="B79">
        <v>321</v>
      </c>
      <c r="C79" s="63">
        <v>34</v>
      </c>
      <c r="D79" s="63">
        <v>39</v>
      </c>
      <c r="E79" s="63">
        <v>30</v>
      </c>
      <c r="F79" s="63">
        <v>42</v>
      </c>
      <c r="G79" s="63">
        <v>0</v>
      </c>
      <c r="H79" s="63">
        <v>180</v>
      </c>
      <c r="I79">
        <f t="shared" si="5"/>
        <v>11</v>
      </c>
      <c r="J79" s="66">
        <f t="shared" si="9"/>
        <v>6</v>
      </c>
      <c r="L79" s="66">
        <f t="shared" si="10"/>
        <v>5.9473333333333329</v>
      </c>
      <c r="M79" s="7">
        <v>0</v>
      </c>
      <c r="N79">
        <v>8</v>
      </c>
      <c r="O79" s="66">
        <f t="shared" si="11"/>
        <v>5.4473333333333329</v>
      </c>
    </row>
    <row r="80" spans="1:15" x14ac:dyDescent="0.45">
      <c r="A80" t="s">
        <v>59</v>
      </c>
      <c r="B80">
        <v>321</v>
      </c>
      <c r="C80" s="64">
        <v>96</v>
      </c>
      <c r="D80" s="64">
        <v>55</v>
      </c>
      <c r="E80" s="64">
        <v>58</v>
      </c>
      <c r="F80" s="64">
        <v>59</v>
      </c>
      <c r="G80" s="64">
        <v>61</v>
      </c>
      <c r="H80" s="64">
        <v>180</v>
      </c>
      <c r="I80">
        <f t="shared" si="5"/>
        <v>15</v>
      </c>
      <c r="J80" s="66">
        <f t="shared" si="9"/>
        <v>8</v>
      </c>
      <c r="L80" s="66">
        <f t="shared" si="10"/>
        <v>8.1188571428571432</v>
      </c>
      <c r="M80" s="7">
        <v>0</v>
      </c>
      <c r="N80">
        <v>12</v>
      </c>
      <c r="O80" s="66">
        <f t="shared" si="11"/>
        <v>7.6188571428571432</v>
      </c>
    </row>
    <row r="81" spans="1:15" x14ac:dyDescent="0.45">
      <c r="A81" t="s">
        <v>76</v>
      </c>
      <c r="B81">
        <v>321</v>
      </c>
      <c r="C81" s="65">
        <v>46</v>
      </c>
      <c r="D81" s="65">
        <v>20</v>
      </c>
      <c r="E81" s="65">
        <v>58</v>
      </c>
      <c r="F81" s="65">
        <v>25</v>
      </c>
      <c r="G81" s="65">
        <v>48</v>
      </c>
      <c r="H81" s="65">
        <v>170</v>
      </c>
      <c r="I81">
        <f t="shared" si="5"/>
        <v>8</v>
      </c>
      <c r="J81" s="66">
        <f t="shared" si="9"/>
        <v>6</v>
      </c>
      <c r="L81" s="66">
        <f t="shared" si="10"/>
        <v>5.7507619047619052</v>
      </c>
      <c r="M81" s="7">
        <v>0</v>
      </c>
      <c r="N81">
        <v>5</v>
      </c>
      <c r="O81" s="66">
        <f t="shared" si="11"/>
        <v>5.2507619047619052</v>
      </c>
    </row>
    <row r="82" spans="1:15" x14ac:dyDescent="0.45">
      <c r="A82" t="s">
        <v>73</v>
      </c>
      <c r="B82">
        <v>321</v>
      </c>
      <c r="C82" s="66">
        <v>81</v>
      </c>
      <c r="D82" s="66">
        <v>47</v>
      </c>
      <c r="E82" s="66">
        <v>60</v>
      </c>
      <c r="F82" s="66">
        <v>40</v>
      </c>
      <c r="G82" s="66">
        <v>54</v>
      </c>
      <c r="H82" s="66">
        <v>180</v>
      </c>
      <c r="I82">
        <f t="shared" si="5"/>
        <v>14</v>
      </c>
      <c r="J82" s="66">
        <f t="shared" si="9"/>
        <v>8</v>
      </c>
      <c r="L82" s="66">
        <f t="shared" si="10"/>
        <v>7.5521904761904768</v>
      </c>
      <c r="M82" s="7">
        <v>0</v>
      </c>
      <c r="N82">
        <v>11</v>
      </c>
      <c r="O82" s="66">
        <f t="shared" si="11"/>
        <v>7.0521904761904759</v>
      </c>
    </row>
  </sheetData>
  <autoFilter ref="A1:J82" xr:uid="{00000000-0009-0000-0000-000000000000}">
    <sortState ref="A56:J82">
      <sortCondition ref="A1:A82"/>
    </sortState>
  </autoFilter>
  <conditionalFormatting sqref="L2">
    <cfRule type="cellIs" dxfId="3" priority="3" operator="between">
      <formula>4.01</formula>
      <formula>4.4999</formula>
    </cfRule>
  </conditionalFormatting>
  <conditionalFormatting sqref="L1:L1048576">
    <cfRule type="cellIs" dxfId="2" priority="2" operator="between">
      <formula>4.01</formula>
      <formula>4.4999</formula>
    </cfRule>
    <cfRule type="cellIs" dxfId="1" priority="1" operator="between">
      <formula>5.1</formula>
      <formula>5.4999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Amarioarei</dc:creator>
  <cp:lastModifiedBy>Alex Amarioarei</cp:lastModifiedBy>
  <dcterms:created xsi:type="dcterms:W3CDTF">2018-02-10T07:38:06Z</dcterms:created>
  <dcterms:modified xsi:type="dcterms:W3CDTF">2018-02-17T17:02:03Z</dcterms:modified>
</cp:coreProperties>
</file>